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kcja" state="visible" r:id="rId4"/>
    <sheet sheetId="2" name="Kategorie" state="visible" r:id="rId5"/>
    <sheet sheetId="3" name="Styczeń" state="visible" r:id="rId6"/>
    <sheet sheetId="4" name="Luty" state="visible" r:id="rId7"/>
    <sheet sheetId="5" name="Marzec" state="visible" r:id="rId8"/>
    <sheet sheetId="6" name="Kwiecień" state="visible" r:id="rId9"/>
    <sheet sheetId="7" name="Maj" state="visible" r:id="rId10"/>
    <sheet sheetId="8" name="Czerwiec" state="visible" r:id="rId11"/>
    <sheet sheetId="9" name="Lipiec" state="visible" r:id="rId12"/>
    <sheet sheetId="10" name="Sierpień" state="visible" r:id="rId13"/>
    <sheet sheetId="11" name="Wrzesień" state="visible" r:id="rId14"/>
    <sheet sheetId="12" name="Październik" state="visible" r:id="rId15"/>
    <sheet sheetId="13" name="Listopad" state="visible" r:id="rId16"/>
    <sheet sheetId="14" name="Grudzień" state="visible" r:id="rId17"/>
    <sheet sheetId="15" name="Podsumowanie roku" state="visible" r:id="rId18"/>
    <sheet sheetId="16" name="Przychody i wydatki" state="visible" r:id="rId19"/>
    <sheet sheetId="17" name="Przykład" state="visible" r:id="rId20"/>
  </sheets>
  <definedNames>
    <definedName name="ListaKategorii">Kategorie!$A$5:$A$44</definedName>
    <definedName name="_xlnm.Print_Area" localSheetId="0">'Instrukcja'!$A1:$C29</definedName>
    <definedName name="_xlnm.Print_Area" localSheetId="1">'Kategorie'!$A1:$D50</definedName>
    <definedName name="_xlnm.Print_Titles" localSheetId="1">'Kategorie'!$4:$4</definedName>
    <definedName name="_xlnm.Print_Area" localSheetId="2">'Styczeń'!$A1:$K108</definedName>
    <definedName name="_xlnm.Print_Titles" localSheetId="2">'Styczeń'!$8:$8</definedName>
    <definedName name="_xlnm.Print_Area" localSheetId="3">'Luty'!$A1:$K108</definedName>
    <definedName name="_xlnm.Print_Titles" localSheetId="3">'Luty'!$8:$8</definedName>
    <definedName name="_xlnm.Print_Area" localSheetId="4">'Marzec'!$A1:$K108</definedName>
    <definedName name="_xlnm.Print_Titles" localSheetId="4">'Marzec'!$8:$8</definedName>
    <definedName name="_xlnm.Print_Area" localSheetId="5">'Kwiecień'!$A1:$K108</definedName>
    <definedName name="_xlnm.Print_Titles" localSheetId="5">'Kwiecień'!$8:$8</definedName>
    <definedName name="_xlnm.Print_Area" localSheetId="6">'Maj'!$A1:$K108</definedName>
    <definedName name="_xlnm.Print_Titles" localSheetId="6">'Maj'!$8:$8</definedName>
    <definedName name="_xlnm.Print_Area" localSheetId="7">'Czerwiec'!$A1:$K108</definedName>
    <definedName name="_xlnm.Print_Titles" localSheetId="7">'Czerwiec'!$8:$8</definedName>
    <definedName name="_xlnm.Print_Area" localSheetId="8">'Lipiec'!$A1:$K108</definedName>
    <definedName name="_xlnm.Print_Titles" localSheetId="8">'Lipiec'!$8:$8</definedName>
    <definedName name="_xlnm.Print_Area" localSheetId="9">'Sierpień'!$A1:$K108</definedName>
    <definedName name="_xlnm.Print_Titles" localSheetId="9">'Sierpień'!$8:$8</definedName>
    <definedName name="_xlnm.Print_Area" localSheetId="10">'Wrzesień'!$A1:$K108</definedName>
    <definedName name="_xlnm.Print_Titles" localSheetId="10">'Wrzesień'!$8:$8</definedName>
    <definedName name="_xlnm.Print_Area" localSheetId="11">'Październik'!$A1:$K108</definedName>
    <definedName name="_xlnm.Print_Titles" localSheetId="11">'Październik'!$8:$8</definedName>
    <definedName name="_xlnm.Print_Area" localSheetId="12">'Listopad'!$A1:$K108</definedName>
    <definedName name="_xlnm.Print_Titles" localSheetId="12">'Listopad'!$8:$8</definedName>
    <definedName name="_xlnm.Print_Area" localSheetId="13">'Grudzień'!$A1:$K108</definedName>
    <definedName name="_xlnm.Print_Titles" localSheetId="13">'Grudzień'!$8:$8</definedName>
    <definedName name="_xlnm.Print_Area" localSheetId="14">'Podsumowanie roku'!$A1:$P55</definedName>
    <definedName name="_xlnm.Print_Titles" localSheetId="14">'Podsumowanie roku'!$4:$4</definedName>
    <definedName name="_xlnm.Print_Area" localSheetId="15">'Przychody i wydatki'!$A1:$F17</definedName>
    <definedName name="_xlnm.Print_Titles" localSheetId="15">'Przychody i wydatki'!$4:$4</definedName>
    <definedName name="_xlnm.Print_Area" localSheetId="16">'Przykład'!$A1:$K108</definedName>
    <definedName name="_xlnm.Print_Titles" localSheetId="16">'Przykład'!$8:$8</definedName>
  </definedNames>
  <calcPr calcId="171027" fullCalcOnLoad="1"/>
</workbook>
</file>

<file path=xl/sharedStrings.xml><?xml version="1.0" encoding="utf-8"?>
<sst xmlns="http://schemas.openxmlformats.org/spreadsheetml/2006/main" count="532" uniqueCount="175">
  <si>
    <t>Budżet domowy – szablon</t>
  </si>
  <si>
    <t>W tym szablonie planujesz, ile chcesz wydać w każdej kategorii, i przez cały rok zapisujesz, ile naprawdę wpływa i wypływa – jedna transakcja w jednym wierszu. Sumy, to, co zostało z planu, bilans i stopę oszczędności plik liczy sam.</t>
  </si>
  <si>
    <t>Jak zacząć</t>
  </si>
  <si>
    <t>Zapisz plik pod własną nazwą, na przykład „Budżet domowy 2027”.</t>
  </si>
  <si>
    <t>Sprawdź arkusz „Kategorie”: zmień nazwy albo dopisz własne kategorie w pustych wierszach na końcu. W kolumnie „Typ” wybierz Przychód, Stałe albo Zmienne.</t>
  </si>
  <si>
    <t>W kolumnie „Plan na miesiąc” wpisz, ile chcesz wydać w każdej kategorii i ile spodziewasz się zarobić. Wydatki płacone raz w roku, na przykład ubezpieczenie samochodu, podziel przez 12. Plan pojawi się w każdym miesiącu.</t>
  </si>
  <si>
    <t>W arkuszu miesiąca wpisuj każdą transakcję w osobnym wierszu: datę, opis, kategorię z listy i kwotę – pieniądze, które wpływają, w kolumnie „Przychód”, a te, które wydajesz, w kolumnie „Wydatek”. Kwoty wpisuj bez minusa.</t>
  </si>
  <si>
    <t>Gdy dostajesz pieniądze z powrotem (zwrot towaru, reklamacja), wpisz kwotę z minusem w kolumnie „Wydatek”, w tej samej kategorii. Wtedy wydatki tej kategorii spadną.</t>
  </si>
  <si>
    <t>Przelewów na własne konto oszczędnościowe nie wpisuj. To, co zostaje, pokazuje „Bilans miesiąca”, a „Stopa oszczędności” mówi, jaka to część przychodów.</t>
  </si>
  <si>
    <t>Gotówka: wpisz albo wypłatę z bankomatu (kategoria „Inne”), albo pojedyncze zakupy za gotówkę – nie jedno i drugie.</t>
  </si>
  <si>
    <t>Historia z banku: jeśli Twój bank pozwala pobrać historię rachunku jako plik CSV, otwórz go w arkuszu i skopiuj datę, opis i kwotę do kolumn Data, Opis i Przychód albo Wydatek. Wklejaj same wartości, żeby zostało formatowanie i listy wyboru. Kwotę, która w pliku z banku ma minus, wpisz bez minusa w kolumnie „Wydatek”.</t>
  </si>
  <si>
    <t>Pola z szarym tłem liczą się same: sumy miesiąca, kolumny „Plan”, „Wykonanie” i „Zostało”, arkusze „Podsumowanie roku” oraz „Przychody i wydatki”. Nie nadpisuj ich.</t>
  </si>
  <si>
    <t>Czerwona kwota w kolumnie „Zostało” oznacza, że w tej kategorii wydano więcej, niż zakładał plan. Kwota w wierszu „bez kategorii” oznacza, że w którymś wierszu brakuje kategorii, kategorii nie ma w arkuszu „Kategorie” albo typ się nie zgadza (na przykład przychód z kategorią wydatku).</t>
  </si>
  <si>
    <t>Arkusze w pliku</t>
  </si>
  <si>
    <t>Kategorie</t>
  </si>
  <si>
    <t>Twoje kategorie w trzech grupach (przychody, wydatki stałe, wydatki zmienne) z planem na miesiąc i ośmioma pustymi wierszami na własne. Pod listą: plan przychodów, plan wydatków i to, co zostaje według planu.</t>
  </si>
  <si>
    <t>Styczeń … Grudzień</t>
  </si>
  <si>
    <t>Po jednym arkuszu na miesiąc, z miejscem na 100 transakcji. U góry przychody, wydatki, bilans i stopa oszczędności – według planu i w rzeczywistości. Obok tabeli każda kategoria: plan, wykonanie i ile zostało, a pod nią wydatki stałe i zmienne.</t>
  </si>
  <si>
    <t>Podsumowanie roku</t>
  </si>
  <si>
    <t>Każda kategoria w każdym miesiącu i w całym roku, plan na rok, a do tego przychody, wydatki, bilans i stopa oszczędności miesiąc po miesiącu.</t>
  </si>
  <si>
    <t>Przychody i wydatki</t>
  </si>
  <si>
    <t>Jedna tabela: przychody, wydatki, bilans, bilans od początku roku i stopa oszczędności w każdym miesiącu.</t>
  </si>
  <si>
    <t>Przykład</t>
  </si>
  <si>
    <t>Wypełniony miesiąc ze zmyślonymi kwotami i planem. Nie liczy się do podsumowania roku.</t>
  </si>
  <si>
    <t>Dobrze wiedzieć</t>
  </si>
  <si>
    <t>Bilans = przychody minus wydatki. Stopa oszczędności = bilans podzielony przez przychody. Zostało = plan minus wykonanie.</t>
  </si>
  <si>
    <t>Wszystkie kwoty są w złotych. Plik nie zawiera makr ani połączeń z innymi plikami.</t>
  </si>
  <si>
    <t>Jeśli wolisz pytać, niż wpisywać: martia.pl</t>
  </si>
  <si>
    <t>Darmowy szablon od martia.pl · stan: październik 2026</t>
  </si>
  <si>
    <t>Kategorie i plan</t>
  </si>
  <si>
    <t>Zmień nazwy, dopisz własne kategorie w pustych wierszach i wpisz plan na miesiąc. Lista pojawia się do wyboru w każdym miesiącu.</t>
  </si>
  <si>
    <t>Kategoria</t>
  </si>
  <si>
    <t>Typ</t>
  </si>
  <si>
    <t>Plan na miesiąc</t>
  </si>
  <si>
    <t>Co tu wpisać (przykłady)</t>
  </si>
  <si>
    <t>Wynagrodzenie</t>
  </si>
  <si>
    <t>Przychód</t>
  </si>
  <si>
    <t>Pensja, premia, trzynastka</t>
  </si>
  <si>
    <t>Freelance</t>
  </si>
  <si>
    <t>Umowa zlecenie, umowa o dzieło, faktury B2B</t>
  </si>
  <si>
    <t>800+ i inne świadczenia</t>
  </si>
  <si>
    <t>Rodzina 800+, Dobry Start, zasiłki</t>
  </si>
  <si>
    <t>Inwestycje</t>
  </si>
  <si>
    <t>Odsetki z lokaty i konta oszczędnościowego, dywidendy</t>
  </si>
  <si>
    <t>Przychód z wynajmu</t>
  </si>
  <si>
    <t>Czynsz od najemcy mieszkania lub pokoju</t>
  </si>
  <si>
    <t>Inne przychody</t>
  </si>
  <si>
    <t>Zwrot podatku, sprzedaż rzeczy, cashback</t>
  </si>
  <si>
    <t>Mieszkanie</t>
  </si>
  <si>
    <t>Stałe</t>
  </si>
  <si>
    <t>Czynsz do spółdzielni lub wspólnoty, najem</t>
  </si>
  <si>
    <t>Media</t>
  </si>
  <si>
    <t>Prąd, gaz, woda, ogrzewanie, internet, telefon</t>
  </si>
  <si>
    <t>Raty i pożyczki</t>
  </si>
  <si>
    <t>Rata kredytu hipotecznego, kredyt gotówkowy, raty 0%</t>
  </si>
  <si>
    <t>Ubezpieczenia</t>
  </si>
  <si>
    <t>OC/AC, ubezpieczenie mieszkania, na życie</t>
  </si>
  <si>
    <t>Subskrypcje</t>
  </si>
  <si>
    <t>Serwisy streamingowe, muzyka, aplikacje, chmura</t>
  </si>
  <si>
    <t>Opłaty bankowe</t>
  </si>
  <si>
    <t>Prowadzenie konta, opłata za kartę, przewalutowanie</t>
  </si>
  <si>
    <t>Podatki</t>
  </si>
  <si>
    <t>Podatek od nieruchomości, PIT do dopłaty, ZUS przy działalności</t>
  </si>
  <si>
    <t>Zakupy spożywcze</t>
  </si>
  <si>
    <t>Zmienne</t>
  </si>
  <si>
    <t>Supermarket, dyskont, osiedlowy sklep, piekarnia</t>
  </si>
  <si>
    <t>Jedzenie na mieście</t>
  </si>
  <si>
    <t>Restauracje, kawiarnie, dostawa jedzenia</t>
  </si>
  <si>
    <t>Transport</t>
  </si>
  <si>
    <t>Bilet miesięczny, taksówka, serwis auta, parking</t>
  </si>
  <si>
    <t>Paliwo</t>
  </si>
  <si>
    <t>Stacja paliw, ładowanie auta elektrycznego</t>
  </si>
  <si>
    <t>Zdrowie</t>
  </si>
  <si>
    <t>Apteka, lekarz, dentysta, badania</t>
  </si>
  <si>
    <t>Higiena i uroda</t>
  </si>
  <si>
    <t>Drogeria, fryzjer, kosmetyki</t>
  </si>
  <si>
    <t>Ubrania</t>
  </si>
  <si>
    <t>Odzież, obuwie</t>
  </si>
  <si>
    <t>Dziecko</t>
  </si>
  <si>
    <t>Żłobek, przedszkole, wyprawka, zajęcia dodatkowe</t>
  </si>
  <si>
    <t>Dom i utrzymanie</t>
  </si>
  <si>
    <t>Naprawy, meble, AGD, środki czystości</t>
  </si>
  <si>
    <t>Elektronika</t>
  </si>
  <si>
    <t>Telefon, komputer, akcesoria</t>
  </si>
  <si>
    <t>Zwierzęta domowe</t>
  </si>
  <si>
    <t>Karma, weterynarz</t>
  </si>
  <si>
    <t>Rozrywka</t>
  </si>
  <si>
    <t>Kino, koncerty, hobby, siłownia</t>
  </si>
  <si>
    <t>Edukacja</t>
  </si>
  <si>
    <t>Kursy, książki, szkolenia</t>
  </si>
  <si>
    <t>Podróże</t>
  </si>
  <si>
    <t>Wakacje, hotele, bilety</t>
  </si>
  <si>
    <t>Prezenty i darowizny</t>
  </si>
  <si>
    <t>Prezenty, zbiórki, darowizny</t>
  </si>
  <si>
    <t>Wydatki firmowe</t>
  </si>
  <si>
    <t>Rzeczy do pracy, za które płacisz z prywatnego konta</t>
  </si>
  <si>
    <t>Przelewy rodzinne</t>
  </si>
  <si>
    <t>Pieniądze dla rodziny</t>
  </si>
  <si>
    <t>Przelewy osobiste</t>
  </si>
  <si>
    <t>Przelewy do znajomych, rozliczenia wspólnych wydatków</t>
  </si>
  <si>
    <t>Inne</t>
  </si>
  <si>
    <t>Wszystko, co nigdzie nie pasuje, także wypłaty z bankomatu</t>
  </si>
  <si>
    <t>własna kategoria</t>
  </si>
  <si>
    <t>Plan przychodów</t>
  </si>
  <si>
    <t>Plan wydatków</t>
  </si>
  <si>
    <t>Zostaje według planu</t>
  </si>
  <si>
    <t>Przychód: liczy się do przychodów. Stałe: co miesiąc mniej więcej tyle samo (czynsz, media, raty). Zmienne: cała reszta. Wydatki roczne wpisz w planie podzielone przez 12.</t>
  </si>
  <si>
    <t>Styczeń</t>
  </si>
  <si>
    <t>Jedna transakcja w jednym wierszu. Pola z szarym tłem liczą się same.</t>
  </si>
  <si>
    <t>Plan</t>
  </si>
  <si>
    <t>Wykonanie</t>
  </si>
  <si>
    <t>Przychody</t>
  </si>
  <si>
    <t>Wydatki</t>
  </si>
  <si>
    <t>Bilans miesiąca</t>
  </si>
  <si>
    <t>Stopa oszczędności</t>
  </si>
  <si>
    <t>Data</t>
  </si>
  <si>
    <t>Opis</t>
  </si>
  <si>
    <t>Wydatek</t>
  </si>
  <si>
    <t>Zostało</t>
  </si>
  <si>
    <t>Wydatki stałe</t>
  </si>
  <si>
    <t>Wydatki zmienne</t>
  </si>
  <si>
    <t>Wydatki bez kategorii</t>
  </si>
  <si>
    <t>Przychody bez kategorii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</si>
  <si>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</si>
  <si>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</si>
  <si>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</si>
  <si>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</si>
  <si>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</si>
  <si>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</si>
  <si>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</si>
  <si>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</si>
  <si>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</si>
  <si>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</si>
  <si>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</si>
  <si>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Liczy się samo z dwunastu arkuszy miesięcy. Tutaj niczego nie wpisujesz.</t>
  </si>
  <si>
    <t>Rok</t>
  </si>
  <si>
    <t>Plan na rok</t>
  </si>
  <si>
    <t>Przychody razem</t>
  </si>
  <si>
    <t>w tym bez kategorii</t>
  </si>
  <si>
    <t>Wydatki razem</t>
  </si>
  <si>
    <t>w tym stałe</t>
  </si>
  <si>
    <t>w tym zmienne</t>
  </si>
  <si>
    <t>Bilans</t>
  </si>
  <si>
    <t>Stopa oszczędności = bilans ÷ przychody. „–” oznacza, że w tym miesiącu nie ma jeszcze przychodów. Plan na rok = plan na miesiąc z arkusza „Kategorie” × 12.</t>
  </si>
  <si>
    <t>Przychody i wydatki miesiąc po miesiącu</t>
  </si>
  <si>
    <t>Tabela liczy się sama z arkuszy miesięcy.</t>
  </si>
  <si>
    <t>Miesiąc</t>
  </si>
  <si>
    <t>Bilans od początku roku</t>
  </si>
  <si>
    <t>Przykład: wypełniony miesiąc</t>
  </si>
  <si>
    <t>Wszystkie kwoty są zmyślone. Ten arkusz nie liczy się do podsumowania roku.</t>
  </si>
  <si>
    <t>Czynsz do spółdzielni</t>
  </si>
  <si>
    <t>Rata kredytu hipotecznego</t>
  </si>
  <si>
    <t>Serwis streamingowy</t>
  </si>
  <si>
    <t>Zakupy w dyskoncie</t>
  </si>
  <si>
    <t>Wyprawka szkolna</t>
  </si>
  <si>
    <t>Bilet miesięczny</t>
  </si>
  <si>
    <t>Stacja paliw</t>
  </si>
  <si>
    <t>Internet i telefon</t>
  </si>
  <si>
    <t>Wypłata za sierpień</t>
  </si>
  <si>
    <t>Zakupy w supermarkecie</t>
  </si>
  <si>
    <t>Pizza z dostawą</t>
  </si>
  <si>
    <t>Prąd (prognoza)</t>
  </si>
  <si>
    <t>Kurtka</t>
  </si>
  <si>
    <t>Drogeria</t>
  </si>
  <si>
    <t>Zwrot kurtki (zwrot z minusem)</t>
  </si>
  <si>
    <t>Zajęcia dodatkowe dziecka</t>
  </si>
  <si>
    <t>Świadczenie 800+</t>
  </si>
  <si>
    <t>Apteka</t>
  </si>
  <si>
    <t>Wypłata z bankomatu</t>
  </si>
  <si>
    <t>Sprzedaż roweru dziecięcego</t>
  </si>
  <si>
    <t>Kino</t>
  </si>
  <si>
    <t>Prezent urodzinowy</t>
  </si>
  <si>
    <t>Ubezpieczenie mieszkania</t>
  </si>
  <si>
    <t>Odsetki z konta oszczędnościowego</t>
  </si>
  <si>
    <t>Opłata za kartę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</si>
</sst>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 &quot;zł&quot;"/>
    <numFmt numFmtId="165" formatCode="dd.mm.yyyy"/>
    <numFmt numFmtId="166" formatCode="0.0%"/>
    <numFmt numFmtId="167" formatCode="#,##0.00 &quot;zł&quot;;\-#,##0.00 &quot;zł&quot;;&quot;–&quot;"/>
  </numFmts>
  <fonts count="13" x14ac:knownFonts="1">
    <font>
      <color theme="1"/>
      <family val="2"/>
      <scheme val="minor"/>
      <sz val="11"/>
      <name val="Calibri"/>
    </font>
    <font>
      <b/>
      <color rgb="FF120C08"/>
      <sz val="20"/>
      <name val="Arial"/>
    </font>
    <font>
      <color rgb="FF120C08"/>
      <sz val="10.5"/>
      <name val="Arial"/>
    </font>
    <font>
      <b/>
      <color rgb="FF120C08"/>
      <sz val="12"/>
      <name val="Arial"/>
    </font>
    <font>
      <b/>
      <color rgb="FF4A7225"/>
      <sz val="10"/>
      <name val="Arial"/>
    </font>
    <font>
      <color rgb="FF120C08"/>
      <sz val="10"/>
      <name val="Arial"/>
    </font>
    <font>
      <b/>
      <color rgb="FF120C08"/>
      <sz val="10"/>
      <name val="Arial"/>
    </font>
    <font>
      <color rgb="FF4A453D"/>
      <sz val="10"/>
      <name val="Arial"/>
    </font>
    <font>
      <color rgb="FF6B655B"/>
      <sz val="9"/>
      <name val="Arial"/>
    </font>
    <font>
      <b/>
      <color rgb="FF120C08"/>
      <sz val="18"/>
      <name val="Arial"/>
    </font>
    <font>
      <color rgb="FF6B655B"/>
      <sz val="9.5"/>
      <name val="Arial"/>
    </font>
    <font>
      <b/>
      <color rgb="FF120C08"/>
      <sz val="9"/>
      <name val="Arial"/>
    </font>
    <font>
      <b/>
      <color rgb="FF120C08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0E8"/>
      </patternFill>
    </fill>
    <fill>
      <patternFill patternType="solid">
        <fgColor rgb="FFEEE9DD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FC6B3"/>
      </bottom>
      <diagonal/>
    </border>
    <border>
      <left/>
      <right/>
      <top/>
      <bottom style="thin">
        <color rgb="FFEEE9DD"/>
      </bottom>
      <diagonal/>
    </border>
    <border>
      <left/>
      <right/>
      <top style="thin">
        <color rgb="FFCFC6B3"/>
      </top>
      <bottom style="thin">
        <color rgb="FFEEE9DD"/>
      </bottom>
      <diagonal/>
    </border>
    <border>
      <left/>
      <right/>
      <top/>
      <bottom style="thin">
        <color rgb="FFE3DDCF"/>
      </bottom>
      <diagonal/>
    </border>
    <border>
      <left/>
      <right/>
      <top style="thin">
        <color rgb="FFCFC6B3"/>
      </top>
      <bottom style="thin">
        <color rgb="FFCFC6B3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164" fontId="6" fillId="3" borderId="4" xfId="0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64" fontId="6" fillId="3" borderId="5" xfId="0" applyNumberFormat="1" applyFont="1" applyFill="1" applyBorder="1" applyAlignment="1">
      <alignment horizontal="right" vertical="center"/>
    </xf>
    <xf numFmtId="165" fontId="0" fillId="0" borderId="0" xfId="0" applyNumberFormat="1"/>
    <xf numFmtId="164" fontId="0" fillId="0" borderId="0" xfId="0" applyNumberFormat="1"/>
    <xf numFmtId="165" fontId="9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11" fillId="2" borderId="1" xfId="0" applyFont="1" applyFill="1" applyBorder="1" applyAlignment="1">
      <alignment horizontal="right" vertical="center"/>
    </xf>
    <xf numFmtId="164" fontId="7" fillId="3" borderId="4" xfId="0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vertical="center"/>
    </xf>
    <xf numFmtId="164" fontId="7" fillId="3" borderId="5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4" xfId="0" applyNumberFormat="1" applyFont="1" applyFill="1" applyBorder="1" applyAlignment="1">
      <alignment horizontal="right" vertical="center"/>
    </xf>
    <xf numFmtId="165" fontId="6" fillId="2" borderId="1" xfId="0" applyNumberFormat="1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right" vertical="center"/>
    </xf>
    <xf numFmtId="165" fontId="5" fillId="0" borderId="2" xfId="0" applyNumberFormat="1" applyFont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167" fontId="7" fillId="3" borderId="4" xfId="0" applyNumberFormat="1" applyFont="1" applyFill="1" applyBorder="1" applyAlignment="1">
      <alignment horizontal="right" vertical="center"/>
    </xf>
    <xf numFmtId="167" fontId="5" fillId="3" borderId="4" xfId="0" applyNumberFormat="1" applyFont="1" applyFill="1" applyBorder="1" applyAlignment="1">
      <alignment horizontal="right" vertical="center"/>
    </xf>
    <xf numFmtId="167" fontId="6" fillId="3" borderId="4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indent="1"/>
    </xf>
    <xf numFmtId="164" fontId="5" fillId="3" borderId="4" xfId="0" applyNumberFormat="1" applyFont="1" applyFill="1" applyBorder="1" applyAlignment="1">
      <alignment horizontal="right" vertical="center"/>
    </xf>
    <xf numFmtId="166" fontId="5" fillId="3" borderId="4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vertical="center"/>
    </xf>
    <xf numFmtId="166" fontId="6" fillId="3" borderId="5" xfId="0" applyNumberFormat="1" applyFont="1" applyFill="1" applyBorder="1" applyAlignment="1">
      <alignment horizontal="right" vertical="center"/>
    </xf>
    <xf numFmtId="167" fontId="7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29">
    <dxf>
      <font>
        <b/>
        <color rgb="FFC0453A"/>
      </font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655B"/>
    <pageSetUpPr fitToPage="1"/>
  </sheetPr>
  <dimension ref="A1:C2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0" customWidth="1"/>
    <col min="3" max="3" width="72" customWidth="1"/>
  </cols>
  <sheetData>
    <row r="1" ht="34" customHeight="1" spans="1:1" x14ac:dyDescent="0.25">
      <c r="A1" s="1" t="s">
        <v>0</v>
      </c>
    </row>
    <row r="3" ht="50" customHeight="1" spans="1:3" x14ac:dyDescent="0.25">
      <c r="A3" s="2" t="s">
        <v>1</v>
      </c>
      <c r="B3" s="2"/>
      <c r="C3" s="2"/>
    </row>
    <row r="5" ht="22" customHeight="1" spans="1:1" x14ac:dyDescent="0.25">
      <c r="A5" s="3" t="s">
        <v>2</v>
      </c>
    </row>
    <row r="6" ht="18.5" customHeight="1" spans="1:3" x14ac:dyDescent="0.25">
      <c r="A6" s="4">
        <v>1</v>
      </c>
      <c r="B6" s="5" t="s">
        <v>3</v>
      </c>
      <c r="C6" s="5"/>
    </row>
    <row r="7" ht="32" customHeight="1" spans="1:3" x14ac:dyDescent="0.25">
      <c r="A7" s="4">
        <v>2</v>
      </c>
      <c r="B7" s="5" t="s">
        <v>4</v>
      </c>
      <c r="C7" s="5"/>
    </row>
    <row r="8" ht="45.5" customHeight="1" spans="1:3" x14ac:dyDescent="0.25">
      <c r="A8" s="4">
        <v>3</v>
      </c>
      <c r="B8" s="5" t="s">
        <v>5</v>
      </c>
      <c r="C8" s="5"/>
    </row>
    <row r="9" ht="45.5" customHeight="1" spans="1:3" x14ac:dyDescent="0.25">
      <c r="A9" s="4">
        <v>4</v>
      </c>
      <c r="B9" s="5" t="s">
        <v>6</v>
      </c>
      <c r="C9" s="5"/>
    </row>
    <row r="10" ht="32" customHeight="1" spans="1:3" x14ac:dyDescent="0.25">
      <c r="A10" s="4">
        <v>5</v>
      </c>
      <c r="B10" s="5" t="s">
        <v>7</v>
      </c>
      <c r="C10" s="5"/>
    </row>
    <row r="11" ht="32" customHeight="1" spans="1:3" x14ac:dyDescent="0.25">
      <c r="A11" s="4">
        <v>6</v>
      </c>
      <c r="B11" s="5" t="s">
        <v>8</v>
      </c>
      <c r="C11" s="5"/>
    </row>
    <row r="12" ht="32" customHeight="1" spans="1:3" x14ac:dyDescent="0.25">
      <c r="A12" s="4">
        <v>7</v>
      </c>
      <c r="B12" s="5" t="s">
        <v>9</v>
      </c>
      <c r="C12" s="5"/>
    </row>
    <row r="13" ht="45.5" customHeight="1" spans="1:3" x14ac:dyDescent="0.25">
      <c r="A13" s="4">
        <v>8</v>
      </c>
      <c r="B13" s="5" t="s">
        <v>10</v>
      </c>
      <c r="C13" s="5"/>
    </row>
    <row r="14" ht="32" customHeight="1" spans="1:3" x14ac:dyDescent="0.25">
      <c r="A14" s="4">
        <v>9</v>
      </c>
      <c r="B14" s="5" t="s">
        <v>11</v>
      </c>
      <c r="C14" s="5"/>
    </row>
    <row r="15" ht="45.5" customHeight="1" spans="1:3" x14ac:dyDescent="0.25">
      <c r="A15" s="4">
        <v>10</v>
      </c>
      <c r="B15" s="5" t="s">
        <v>12</v>
      </c>
      <c r="C15" s="5"/>
    </row>
    <row r="17" ht="22" customHeight="1" spans="1:1" x14ac:dyDescent="0.25">
      <c r="A17" s="3" t="s">
        <v>13</v>
      </c>
    </row>
    <row r="18" ht="45.5" customHeight="1" spans="2:3" x14ac:dyDescent="0.25">
      <c r="B18" s="6" t="s">
        <v>14</v>
      </c>
      <c r="C18" s="5" t="s">
        <v>15</v>
      </c>
    </row>
    <row r="19" ht="59" customHeight="1" spans="2:3" x14ac:dyDescent="0.25">
      <c r="B19" s="6" t="s">
        <v>16</v>
      </c>
      <c r="C19" s="5" t="s">
        <v>17</v>
      </c>
    </row>
    <row r="20" ht="32" customHeight="1" spans="2:3" x14ac:dyDescent="0.25">
      <c r="B20" s="6" t="s">
        <v>18</v>
      </c>
      <c r="C20" s="5" t="s">
        <v>19</v>
      </c>
    </row>
    <row r="21" ht="32" customHeight="1" spans="2:3" x14ac:dyDescent="0.25">
      <c r="B21" s="6" t="s">
        <v>20</v>
      </c>
      <c r="C21" s="5" t="s">
        <v>21</v>
      </c>
    </row>
    <row r="22" ht="32" customHeight="1" spans="2:3" x14ac:dyDescent="0.25">
      <c r="B22" s="6" t="s">
        <v>22</v>
      </c>
      <c r="C22" s="5" t="s">
        <v>23</v>
      </c>
    </row>
    <row r="24" ht="22" customHeight="1" spans="1:1" x14ac:dyDescent="0.25">
      <c r="A24" s="3" t="s">
        <v>24</v>
      </c>
    </row>
    <row r="25" ht="32" customHeight="1" spans="2:3" x14ac:dyDescent="0.25">
      <c r="B25" s="7" t="s">
        <v>25</v>
      </c>
      <c r="C25" s="7"/>
    </row>
    <row r="26" ht="18.5" customHeight="1" spans="2:3" x14ac:dyDescent="0.25">
      <c r="B26" s="7" t="s">
        <v>26</v>
      </c>
      <c r="C26" s="7"/>
    </row>
    <row r="28" ht="20" customHeight="1" spans="1:3" x14ac:dyDescent="0.25">
      <c r="A28" s="8" t="s">
        <v>27</v>
      </c>
      <c r="B28" s="8"/>
      <c r="C28" s="8"/>
    </row>
    <row r="29" spans="1:3" x14ac:dyDescent="0.25">
      <c r="A29" s="9" t="s">
        <v>28</v>
      </c>
      <c r="B29" s="9"/>
      <c r="C29" s="9"/>
    </row>
  </sheetData>
  <mergeCells count="15">
    <mergeCell ref="A3:C3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5:C25"/>
    <mergeCell ref="B26:C26"/>
    <mergeCell ref="A28:C28"/>
    <mergeCell ref="A29:C29"/>
  </mergeCells>
  <printOptions horizontalCentered="1"/>
  <pageMargins left="0.5" right="0.5" top="0.6" bottom="0.75" header="0.3" footer="0.3"/>
  <pageSetup paperSize="9" orientation="portrait" fitToWidth="1" fitToHeight="0"/>
  <headerFooter>
    <oddFooter>&amp;L&amp;"Arial,Regular"&amp;8martia.pl — darmowy szablon&amp;R&amp;"Arial,Regular"&amp;8Strona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655B"/>
    <pageSetUpPr fitToPage="1"/>
  </sheetPr>
  <dimension ref="A1:D5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2" customWidth="1"/>
    <col min="3" max="3" width="17" customWidth="1"/>
    <col min="4" max="4" width="56" customWidth="1"/>
  </cols>
  <sheetData>
    <row r="1" ht="30" customHeight="1" spans="1:1" x14ac:dyDescent="0.25">
      <c r="A1" s="10" t="s">
        <v>29</v>
      </c>
    </row>
    <row r="2" ht="16" customHeight="1" spans="1:1" x14ac:dyDescent="0.25">
      <c r="A2" s="11" t="s">
        <v>30</v>
      </c>
    </row>
    <row r="4" ht="20" customHeight="1" spans="1:4" x14ac:dyDescent="0.25">
      <c r="A4" s="12" t="s">
        <v>31</v>
      </c>
      <c r="B4" s="12" t="s">
        <v>32</v>
      </c>
      <c r="C4" s="13" t="s">
        <v>33</v>
      </c>
      <c r="D4" s="12" t="s">
        <v>34</v>
      </c>
    </row>
    <row r="5" ht="18" customHeight="1" spans="1:4" x14ac:dyDescent="0.25">
      <c r="A5" s="14" t="s">
        <v>35</v>
      </c>
      <c r="B5" s="15" t="s">
        <v>36</v>
      </c>
      <c r="C5" s="16"/>
      <c r="D5" s="17" t="s">
        <v>37</v>
      </c>
    </row>
    <row r="6" ht="18" customHeight="1" spans="1:4" x14ac:dyDescent="0.25">
      <c r="A6" s="14" t="s">
        <v>38</v>
      </c>
      <c r="B6" s="15" t="s">
        <v>36</v>
      </c>
      <c r="C6" s="16"/>
      <c r="D6" s="17" t="s">
        <v>39</v>
      </c>
    </row>
    <row r="7" ht="18" customHeight="1" spans="1:4" x14ac:dyDescent="0.25">
      <c r="A7" s="14" t="s">
        <v>40</v>
      </c>
      <c r="B7" s="15" t="s">
        <v>36</v>
      </c>
      <c r="C7" s="16"/>
      <c r="D7" s="17" t="s">
        <v>41</v>
      </c>
    </row>
    <row r="8" ht="18" customHeight="1" spans="1:4" x14ac:dyDescent="0.25">
      <c r="A8" s="14" t="s">
        <v>42</v>
      </c>
      <c r="B8" s="15" t="s">
        <v>36</v>
      </c>
      <c r="C8" s="16"/>
      <c r="D8" s="17" t="s">
        <v>43</v>
      </c>
    </row>
    <row r="9" ht="18" customHeight="1" spans="1:4" x14ac:dyDescent="0.25">
      <c r="A9" s="14" t="s">
        <v>44</v>
      </c>
      <c r="B9" s="15" t="s">
        <v>36</v>
      </c>
      <c r="C9" s="16"/>
      <c r="D9" s="17" t="s">
        <v>45</v>
      </c>
    </row>
    <row r="10" ht="18" customHeight="1" spans="1:4" x14ac:dyDescent="0.25">
      <c r="A10" s="14" t="s">
        <v>46</v>
      </c>
      <c r="B10" s="15" t="s">
        <v>36</v>
      </c>
      <c r="C10" s="16"/>
      <c r="D10" s="17" t="s">
        <v>47</v>
      </c>
    </row>
    <row r="11" ht="18" customHeight="1" spans="1:4" x14ac:dyDescent="0.25">
      <c r="A11" s="18" t="s">
        <v>48</v>
      </c>
      <c r="B11" s="19" t="s">
        <v>49</v>
      </c>
      <c r="C11" s="20"/>
      <c r="D11" s="21" t="s">
        <v>50</v>
      </c>
    </row>
    <row r="12" ht="18" customHeight="1" spans="1:4" x14ac:dyDescent="0.25">
      <c r="A12" s="14" t="s">
        <v>51</v>
      </c>
      <c r="B12" s="15" t="s">
        <v>49</v>
      </c>
      <c r="C12" s="16"/>
      <c r="D12" s="17" t="s">
        <v>52</v>
      </c>
    </row>
    <row r="13" ht="18" customHeight="1" spans="1:4" x14ac:dyDescent="0.25">
      <c r="A13" s="14" t="s">
        <v>53</v>
      </c>
      <c r="B13" s="15" t="s">
        <v>49</v>
      </c>
      <c r="C13" s="16"/>
      <c r="D13" s="17" t="s">
        <v>54</v>
      </c>
    </row>
    <row r="14" ht="18" customHeight="1" spans="1:4" x14ac:dyDescent="0.25">
      <c r="A14" s="14" t="s">
        <v>55</v>
      </c>
      <c r="B14" s="15" t="s">
        <v>49</v>
      </c>
      <c r="C14" s="16"/>
      <c r="D14" s="17" t="s">
        <v>56</v>
      </c>
    </row>
    <row r="15" ht="18" customHeight="1" spans="1:4" x14ac:dyDescent="0.25">
      <c r="A15" s="14" t="s">
        <v>57</v>
      </c>
      <c r="B15" s="15" t="s">
        <v>49</v>
      </c>
      <c r="C15" s="16"/>
      <c r="D15" s="17" t="s">
        <v>58</v>
      </c>
    </row>
    <row r="16" ht="18" customHeight="1" spans="1:4" x14ac:dyDescent="0.25">
      <c r="A16" s="14" t="s">
        <v>59</v>
      </c>
      <c r="B16" s="15" t="s">
        <v>49</v>
      </c>
      <c r="C16" s="16"/>
      <c r="D16" s="17" t="s">
        <v>60</v>
      </c>
    </row>
    <row r="17" ht="18" customHeight="1" spans="1:4" x14ac:dyDescent="0.25">
      <c r="A17" s="14" t="s">
        <v>61</v>
      </c>
      <c r="B17" s="15" t="s">
        <v>49</v>
      </c>
      <c r="C17" s="16"/>
      <c r="D17" s="17" t="s">
        <v>62</v>
      </c>
    </row>
    <row r="18" ht="18" customHeight="1" spans="1:4" x14ac:dyDescent="0.25">
      <c r="A18" s="18" t="s">
        <v>63</v>
      </c>
      <c r="B18" s="19" t="s">
        <v>64</v>
      </c>
      <c r="C18" s="20"/>
      <c r="D18" s="21" t="s">
        <v>65</v>
      </c>
    </row>
    <row r="19" ht="18" customHeight="1" spans="1:4" x14ac:dyDescent="0.25">
      <c r="A19" s="14" t="s">
        <v>66</v>
      </c>
      <c r="B19" s="15" t="s">
        <v>64</v>
      </c>
      <c r="C19" s="16"/>
      <c r="D19" s="17" t="s">
        <v>67</v>
      </c>
    </row>
    <row r="20" ht="18" customHeight="1" spans="1:4" x14ac:dyDescent="0.25">
      <c r="A20" s="14" t="s">
        <v>68</v>
      </c>
      <c r="B20" s="15" t="s">
        <v>64</v>
      </c>
      <c r="C20" s="16"/>
      <c r="D20" s="17" t="s">
        <v>69</v>
      </c>
    </row>
    <row r="21" ht="18" customHeight="1" spans="1:4" x14ac:dyDescent="0.25">
      <c r="A21" s="14" t="s">
        <v>70</v>
      </c>
      <c r="B21" s="15" t="s">
        <v>64</v>
      </c>
      <c r="C21" s="16"/>
      <c r="D21" s="17" t="s">
        <v>71</v>
      </c>
    </row>
    <row r="22" ht="18" customHeight="1" spans="1:4" x14ac:dyDescent="0.25">
      <c r="A22" s="14" t="s">
        <v>72</v>
      </c>
      <c r="B22" s="15" t="s">
        <v>64</v>
      </c>
      <c r="C22" s="16"/>
      <c r="D22" s="17" t="s">
        <v>73</v>
      </c>
    </row>
    <row r="23" ht="18" customHeight="1" spans="1:4" x14ac:dyDescent="0.25">
      <c r="A23" s="14" t="s">
        <v>74</v>
      </c>
      <c r="B23" s="15" t="s">
        <v>64</v>
      </c>
      <c r="C23" s="16"/>
      <c r="D23" s="17" t="s">
        <v>75</v>
      </c>
    </row>
    <row r="24" ht="18" customHeight="1" spans="1:4" x14ac:dyDescent="0.25">
      <c r="A24" s="14" t="s">
        <v>76</v>
      </c>
      <c r="B24" s="15" t="s">
        <v>64</v>
      </c>
      <c r="C24" s="16"/>
      <c r="D24" s="17" t="s">
        <v>77</v>
      </c>
    </row>
    <row r="25" ht="18" customHeight="1" spans="1:4" x14ac:dyDescent="0.25">
      <c r="A25" s="14" t="s">
        <v>78</v>
      </c>
      <c r="B25" s="15" t="s">
        <v>64</v>
      </c>
      <c r="C25" s="16"/>
      <c r="D25" s="17" t="s">
        <v>79</v>
      </c>
    </row>
    <row r="26" ht="18" customHeight="1" spans="1:4" x14ac:dyDescent="0.25">
      <c r="A26" s="14" t="s">
        <v>80</v>
      </c>
      <c r="B26" s="15" t="s">
        <v>64</v>
      </c>
      <c r="C26" s="16"/>
      <c r="D26" s="17" t="s">
        <v>81</v>
      </c>
    </row>
    <row r="27" ht="18" customHeight="1" spans="1:4" x14ac:dyDescent="0.25">
      <c r="A27" s="14" t="s">
        <v>82</v>
      </c>
      <c r="B27" s="15" t="s">
        <v>64</v>
      </c>
      <c r="C27" s="16"/>
      <c r="D27" s="17" t="s">
        <v>83</v>
      </c>
    </row>
    <row r="28" ht="18" customHeight="1" spans="1:4" x14ac:dyDescent="0.25">
      <c r="A28" s="14" t="s">
        <v>84</v>
      </c>
      <c r="B28" s="15" t="s">
        <v>64</v>
      </c>
      <c r="C28" s="16"/>
      <c r="D28" s="17" t="s">
        <v>85</v>
      </c>
    </row>
    <row r="29" ht="18" customHeight="1" spans="1:4" x14ac:dyDescent="0.25">
      <c r="A29" s="14" t="s">
        <v>86</v>
      </c>
      <c r="B29" s="15" t="s">
        <v>64</v>
      </c>
      <c r="C29" s="16"/>
      <c r="D29" s="17" t="s">
        <v>87</v>
      </c>
    </row>
    <row r="30" ht="18" customHeight="1" spans="1:4" x14ac:dyDescent="0.25">
      <c r="A30" s="14" t="s">
        <v>88</v>
      </c>
      <c r="B30" s="15" t="s">
        <v>64</v>
      </c>
      <c r="C30" s="16"/>
      <c r="D30" s="17" t="s">
        <v>89</v>
      </c>
    </row>
    <row r="31" ht="18" customHeight="1" spans="1:4" x14ac:dyDescent="0.25">
      <c r="A31" s="14" t="s">
        <v>90</v>
      </c>
      <c r="B31" s="15" t="s">
        <v>64</v>
      </c>
      <c r="C31" s="16"/>
      <c r="D31" s="17" t="s">
        <v>91</v>
      </c>
    </row>
    <row r="32" ht="18" customHeight="1" spans="1:4" x14ac:dyDescent="0.25">
      <c r="A32" s="14" t="s">
        <v>92</v>
      </c>
      <c r="B32" s="15" t="s">
        <v>64</v>
      </c>
      <c r="C32" s="16"/>
      <c r="D32" s="17" t="s">
        <v>93</v>
      </c>
    </row>
    <row r="33" ht="18" customHeight="1" spans="1:4" x14ac:dyDescent="0.25">
      <c r="A33" s="14" t="s">
        <v>94</v>
      </c>
      <c r="B33" s="15" t="s">
        <v>64</v>
      </c>
      <c r="C33" s="16"/>
      <c r="D33" s="17" t="s">
        <v>95</v>
      </c>
    </row>
    <row r="34" ht="18" customHeight="1" spans="1:4" x14ac:dyDescent="0.25">
      <c r="A34" s="14" t="s">
        <v>96</v>
      </c>
      <c r="B34" s="15" t="s">
        <v>64</v>
      </c>
      <c r="C34" s="16"/>
      <c r="D34" s="17" t="s">
        <v>97</v>
      </c>
    </row>
    <row r="35" ht="18" customHeight="1" spans="1:4" x14ac:dyDescent="0.25">
      <c r="A35" s="14" t="s">
        <v>98</v>
      </c>
      <c r="B35" s="15" t="s">
        <v>64</v>
      </c>
      <c r="C35" s="16"/>
      <c r="D35" s="17" t="s">
        <v>99</v>
      </c>
    </row>
    <row r="36" ht="18" customHeight="1" spans="1:4" x14ac:dyDescent="0.25">
      <c r="A36" s="14" t="s">
        <v>100</v>
      </c>
      <c r="B36" s="15" t="s">
        <v>64</v>
      </c>
      <c r="C36" s="16"/>
      <c r="D36" s="17" t="s">
        <v>101</v>
      </c>
    </row>
    <row r="37" ht="18" customHeight="1" spans="1:4" x14ac:dyDescent="0.25">
      <c r="A37" s="14"/>
      <c r="B37" s="15" t="s">
        <v>64</v>
      </c>
      <c r="C37" s="16"/>
      <c r="D37" s="17" t="s">
        <v>102</v>
      </c>
    </row>
    <row r="38" ht="18" customHeight="1" spans="1:4" x14ac:dyDescent="0.25">
      <c r="A38" s="14"/>
      <c r="B38" s="15" t="s">
        <v>64</v>
      </c>
      <c r="C38" s="16"/>
      <c r="D38" s="17"/>
    </row>
    <row r="39" ht="18" customHeight="1" spans="1:4" x14ac:dyDescent="0.25">
      <c r="A39" s="14"/>
      <c r="B39" s="15" t="s">
        <v>64</v>
      </c>
      <c r="C39" s="16"/>
      <c r="D39" s="17"/>
    </row>
    <row r="40" ht="18" customHeight="1" spans="1:4" x14ac:dyDescent="0.25">
      <c r="A40" s="14"/>
      <c r="B40" s="15" t="s">
        <v>64</v>
      </c>
      <c r="C40" s="16"/>
      <c r="D40" s="17"/>
    </row>
    <row r="41" ht="18" customHeight="1" spans="1:4" x14ac:dyDescent="0.25">
      <c r="A41" s="14"/>
      <c r="B41" s="15" t="s">
        <v>64</v>
      </c>
      <c r="C41" s="16"/>
      <c r="D41" s="17"/>
    </row>
    <row r="42" ht="18" customHeight="1" spans="1:4" x14ac:dyDescent="0.25">
      <c r="A42" s="14"/>
      <c r="B42" s="15" t="s">
        <v>64</v>
      </c>
      <c r="C42" s="16"/>
      <c r="D42" s="17"/>
    </row>
    <row r="43" ht="18" customHeight="1" spans="1:4" x14ac:dyDescent="0.25">
      <c r="A43" s="14"/>
      <c r="B43" s="15" t="s">
        <v>64</v>
      </c>
      <c r="C43" s="16"/>
      <c r="D43" s="17"/>
    </row>
    <row r="44" ht="18" customHeight="1" spans="1:4" x14ac:dyDescent="0.25">
      <c r="A44" s="14"/>
      <c r="B44" s="15" t="s">
        <v>64</v>
      </c>
      <c r="C44" s="16"/>
      <c r="D44" s="17"/>
    </row>
    <row r="46" spans="1:3" x14ac:dyDescent="0.25">
      <c r="A46" s="14" t="s">
        <v>103</v>
      </c>
      <c r="B46" s="14"/>
      <c r="C46" s="22">
        <f>SUMIFS($C$5:$C$44,$B$5:$B$44,"Przychód")</f>
        <v>0</v>
      </c>
    </row>
    <row r="47" spans="1:3" x14ac:dyDescent="0.25">
      <c r="A47" s="14" t="s">
        <v>104</v>
      </c>
      <c r="B47" s="14"/>
      <c r="C47" s="22">
        <f>SUMIFS($C$5:$C$44,$B$5:$B$44,"Stałe")+SUMIFS($C$5:$C$44,$B$5:$B$44,"Zmienne")</f>
        <v>0</v>
      </c>
    </row>
    <row r="48" spans="1:3" x14ac:dyDescent="0.25">
      <c r="A48" s="23" t="s">
        <v>105</v>
      </c>
      <c r="B48" s="24"/>
      <c r="C48" s="25">
        <f>C46-C47</f>
        <v>0</v>
      </c>
    </row>
    <row r="50" spans="1:1" x14ac:dyDescent="0.25">
      <c r="A50" s="9" t="s">
        <v>106</v>
      </c>
    </row>
  </sheetData>
  <conditionalFormatting sqref="C48">
    <cfRule type="cellIs" dxfId="0" priority="1" operator="lessThan">
      <formula>0</formula>
    </cfRule>
  </conditionalFormatting>
  <dataValidations count="2">
    <dataValidation type="list" showErrorMessage="1" errorStyle="stop" errorTitle="Typ" error="Wybierz Przychód, Stałe albo Zmienne." sqref="B5:B44">
      <formula1>"Przychód,Stałe,Zmienne"</formula1>
    </dataValidation>
    <dataValidation type="decimal" operator="greaterThanOrEqual" allowBlank="1" showErrorMessage="1" errorStyle="stop" errorTitle="Plan" error="Wpisz kwotę w złotych, bez minusa." sqref="C5:C44">
      <formula1>0</formula1>
    </dataValidation>
  </dataValidations>
  <printOptions horizontalCentered="1"/>
  <pageMargins left="0.5" right="0.5" top="0.6" bottom="0.75" header="0.3" footer="0.3"/>
  <pageSetup paperSize="9" orientation="portrait" fitToWidth="1" fitToHeight="0"/>
  <headerFooter>
    <oddFooter>&amp;L&amp;"Arial,Regular"&amp;8martia.pl — darmowy szablon&amp;R&amp;"Arial,Regular"&amp;8Strona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107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" priority="1" operator="lessThan">
      <formula>0</formula>
    </cfRule>
  </conditionalFormatting>
  <conditionalFormatting sqref="K9:K51">
    <cfRule type="cellIs" dxfId="2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123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3" priority="1" operator="lessThan">
      <formula>0</formula>
    </cfRule>
  </conditionalFormatting>
  <conditionalFormatting sqref="K9:K51">
    <cfRule type="cellIs" dxfId="4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124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5" priority="1" operator="lessThan">
      <formula>0</formula>
    </cfRule>
  </conditionalFormatting>
  <conditionalFormatting sqref="K9:K51">
    <cfRule type="cellIs" dxfId="6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125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7" priority="1" operator="lessThan">
      <formula>0</formula>
    </cfRule>
  </conditionalFormatting>
  <conditionalFormatting sqref="K9:K51">
    <cfRule type="cellIs" dxfId="8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126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9" priority="1" operator="lessThan">
      <formula>0</formula>
    </cfRule>
  </conditionalFormatting>
  <conditionalFormatting sqref="K9:K51">
    <cfRule type="cellIs" dxfId="10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127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1" priority="1" operator="lessThan">
      <formula>0</formula>
    </cfRule>
  </conditionalFormatting>
  <conditionalFormatting sqref="K9:K51">
    <cfRule type="cellIs" dxfId="12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128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3" priority="1" operator="lessThan">
      <formula>0</formula>
    </cfRule>
  </conditionalFormatting>
  <conditionalFormatting sqref="K9:K51">
    <cfRule type="cellIs" dxfId="14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129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5" priority="1" operator="lessThan">
      <formula>0</formula>
    </cfRule>
  </conditionalFormatting>
  <conditionalFormatting sqref="K9:K51">
    <cfRule type="cellIs" dxfId="16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130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7" priority="1" operator="lessThan">
      <formula>0</formula>
    </cfRule>
  </conditionalFormatting>
  <conditionalFormatting sqref="K9:K51">
    <cfRule type="cellIs" dxfId="18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131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9" priority="1" operator="lessThan">
      <formula>0</formula>
    </cfRule>
  </conditionalFormatting>
  <conditionalFormatting sqref="K9:K51">
    <cfRule type="cellIs" dxfId="20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132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21" priority="1" operator="lessThan">
      <formula>0</formula>
    </cfRule>
  </conditionalFormatting>
  <conditionalFormatting sqref="K9:K51">
    <cfRule type="cellIs" dxfId="22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133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23" priority="1" operator="lessThan">
      <formula>0</formula>
    </cfRule>
  </conditionalFormatting>
  <conditionalFormatting sqref="K9:K51">
    <cfRule type="cellIs" dxfId="24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7225"/>
    <pageSetUpPr fitToPage="1"/>
  </sheetPr>
  <dimension ref="A1:P55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0" customWidth="1"/>
    <col min="3" max="14" width="13" customWidth="1"/>
    <col min="15" max="16" width="14" customWidth="1"/>
  </cols>
  <sheetData>
    <row r="1" ht="30" customHeight="1" spans="1:1" x14ac:dyDescent="0.25">
      <c r="A1" s="10" t="s">
        <v>18</v>
      </c>
    </row>
    <row r="2" ht="16" customHeight="1" spans="1:1" x14ac:dyDescent="0.25">
      <c r="A2" s="11" t="s">
        <v>134</v>
      </c>
    </row>
    <row r="4" ht="20" customHeight="1" spans="1:16" x14ac:dyDescent="0.25">
      <c r="A4" s="12" t="s">
        <v>31</v>
      </c>
      <c r="B4" s="12" t="s">
        <v>32</v>
      </c>
      <c r="C4" s="13" t="s">
        <v>107</v>
      </c>
      <c r="D4" s="13" t="s">
        <v>123</v>
      </c>
      <c r="E4" s="13" t="s">
        <v>124</v>
      </c>
      <c r="F4" s="13" t="s">
        <v>125</v>
      </c>
      <c r="G4" s="13" t="s">
        <v>126</v>
      </c>
      <c r="H4" s="13" t="s">
        <v>127</v>
      </c>
      <c r="I4" s="13" t="s">
        <v>128</v>
      </c>
      <c r="J4" s="13" t="s">
        <v>129</v>
      </c>
      <c r="K4" s="13" t="s">
        <v>130</v>
      </c>
      <c r="L4" s="13" t="s">
        <v>131</v>
      </c>
      <c r="M4" s="13" t="s">
        <v>132</v>
      </c>
      <c r="N4" s="13" t="s">
        <v>133</v>
      </c>
      <c r="O4" s="13" t="s">
        <v>135</v>
      </c>
      <c r="P4" s="13" t="s">
        <v>136</v>
      </c>
    </row>
    <row r="5" spans="1:16" x14ac:dyDescent="0.25">
      <c r="A5" s="40" t="str">
        <f>IF('Kategorie'!$A$5="","",'Kategorie'!$A$5)</f>
        <v>Wynagrodzenie</v>
      </c>
      <c r="B5" s="41" t="str">
        <f>IF('Kategorie'!$A$5="","",'Kategorie'!$B$5)</f>
        <v>Przychód</v>
      </c>
      <c r="C5" s="43">
        <f>IF($A5="","",IF($B5="Przychód",SUMIFS('Styczeń'!$D$9:$D$108,'Styczeń'!$C$9:$C$108,$A5),SUMIFS('Styczeń'!$E$9:$E$108,'Styczeń'!$C$9:$C$108,$A5)))</f>
        <v>0</v>
      </c>
      <c r="D5" s="43">
        <f>IF($A5="","",IF($B5="Przychód",SUMIFS('Luty'!$D$9:$D$108,'Luty'!$C$9:$C$108,$A5),SUMIFS('Luty'!$E$9:$E$108,'Luty'!$C$9:$C$108,$A5)))</f>
        <v>0</v>
      </c>
      <c r="E5" s="43">
        <f>IF($A5="","",IF($B5="Przychód",SUMIFS('Marzec'!$D$9:$D$108,'Marzec'!$C$9:$C$108,$A5),SUMIFS('Marzec'!$E$9:$E$108,'Marzec'!$C$9:$C$108,$A5)))</f>
        <v>0</v>
      </c>
      <c r="F5" s="43">
        <f>IF($A5="","",IF($B5="Przychód",SUMIFS('Kwiecień'!$D$9:$D$108,'Kwiecień'!$C$9:$C$108,$A5),SUMIFS('Kwiecień'!$E$9:$E$108,'Kwiecień'!$C$9:$C$108,$A5)))</f>
        <v>0</v>
      </c>
      <c r="G5" s="43">
        <f>IF($A5="","",IF($B5="Przychód",SUMIFS('Maj'!$D$9:$D$108,'Maj'!$C$9:$C$108,$A5),SUMIFS('Maj'!$E$9:$E$108,'Maj'!$C$9:$C$108,$A5)))</f>
        <v>0</v>
      </c>
      <c r="H5" s="43">
        <f>IF($A5="","",IF($B5="Przychód",SUMIFS('Czerwiec'!$D$9:$D$108,'Czerwiec'!$C$9:$C$108,$A5),SUMIFS('Czerwiec'!$E$9:$E$108,'Czerwiec'!$C$9:$C$108,$A5)))</f>
        <v>0</v>
      </c>
      <c r="I5" s="43">
        <f>IF($A5="","",IF($B5="Przychód",SUMIFS('Lipiec'!$D$9:$D$108,'Lipiec'!$C$9:$C$108,$A5),SUMIFS('Lipiec'!$E$9:$E$108,'Lipiec'!$C$9:$C$108,$A5)))</f>
        <v>0</v>
      </c>
      <c r="J5" s="43">
        <f>IF($A5="","",IF($B5="Przychód",SUMIFS('Sierpień'!$D$9:$D$108,'Sierpień'!$C$9:$C$108,$A5),SUMIFS('Sierpień'!$E$9:$E$108,'Sierpień'!$C$9:$C$108,$A5)))</f>
        <v>0</v>
      </c>
      <c r="K5" s="43">
        <f>IF($A5="","",IF($B5="Przychód",SUMIFS('Wrzesień'!$D$9:$D$108,'Wrzesień'!$C$9:$C$108,$A5),SUMIFS('Wrzesień'!$E$9:$E$108,'Wrzesień'!$C$9:$C$108,$A5)))</f>
        <v>0</v>
      </c>
      <c r="L5" s="43">
        <f>IF($A5="","",IF($B5="Przychód",SUMIFS('Październik'!$D$9:$D$108,'Październik'!$C$9:$C$108,$A5),SUMIFS('Październik'!$E$9:$E$108,'Październik'!$C$9:$C$108,$A5)))</f>
        <v>0</v>
      </c>
      <c r="M5" s="43">
        <f>IF($A5="","",IF($B5="Przychód",SUMIFS('Listopad'!$D$9:$D$108,'Listopad'!$C$9:$C$108,$A5),SUMIFS('Listopad'!$E$9:$E$108,'Listopad'!$C$9:$C$108,$A5)))</f>
        <v>0</v>
      </c>
      <c r="N5" s="43">
        <f>IF($A5="","",IF($B5="Przychód",SUMIFS('Grudzień'!$D$9:$D$108,'Grudzień'!$C$9:$C$108,$A5),SUMIFS('Grudzień'!$E$9:$E$108,'Grudzień'!$C$9:$C$108,$A5)))</f>
        <v>0</v>
      </c>
      <c r="O5" s="44">
        <f>IF($A5="","",SUM(C5:N5))</f>
        <v>0</v>
      </c>
      <c r="P5" s="42">
        <f>IF($A5="","",'Kategorie'!$C$5*12)</f>
        <v>0</v>
      </c>
    </row>
    <row r="6" spans="1:16" x14ac:dyDescent="0.25">
      <c r="A6" s="40" t="str">
        <f>IF('Kategorie'!$A$6="","",'Kategorie'!$A$6)</f>
        <v>Freelance</v>
      </c>
      <c r="B6" s="41" t="str">
        <f>IF('Kategorie'!$A$6="","",'Kategorie'!$B$6)</f>
        <v>Przychód</v>
      </c>
      <c r="C6" s="43">
        <f>IF($A6="","",IF($B6="Przychód",SUMIFS('Styczeń'!$D$9:$D$108,'Styczeń'!$C$9:$C$108,$A6),SUMIFS('Styczeń'!$E$9:$E$108,'Styczeń'!$C$9:$C$108,$A6)))</f>
        <v>0</v>
      </c>
      <c r="D6" s="43">
        <f>IF($A6="","",IF($B6="Przychód",SUMIFS('Luty'!$D$9:$D$108,'Luty'!$C$9:$C$108,$A6),SUMIFS('Luty'!$E$9:$E$108,'Luty'!$C$9:$C$108,$A6)))</f>
        <v>0</v>
      </c>
      <c r="E6" s="43">
        <f>IF($A6="","",IF($B6="Przychód",SUMIFS('Marzec'!$D$9:$D$108,'Marzec'!$C$9:$C$108,$A6),SUMIFS('Marzec'!$E$9:$E$108,'Marzec'!$C$9:$C$108,$A6)))</f>
        <v>0</v>
      </c>
      <c r="F6" s="43">
        <f>IF($A6="","",IF($B6="Przychód",SUMIFS('Kwiecień'!$D$9:$D$108,'Kwiecień'!$C$9:$C$108,$A6),SUMIFS('Kwiecień'!$E$9:$E$108,'Kwiecień'!$C$9:$C$108,$A6)))</f>
        <v>0</v>
      </c>
      <c r="G6" s="43">
        <f>IF($A6="","",IF($B6="Przychód",SUMIFS('Maj'!$D$9:$D$108,'Maj'!$C$9:$C$108,$A6),SUMIFS('Maj'!$E$9:$E$108,'Maj'!$C$9:$C$108,$A6)))</f>
        <v>0</v>
      </c>
      <c r="H6" s="43">
        <f>IF($A6="","",IF($B6="Przychód",SUMIFS('Czerwiec'!$D$9:$D$108,'Czerwiec'!$C$9:$C$108,$A6),SUMIFS('Czerwiec'!$E$9:$E$108,'Czerwiec'!$C$9:$C$108,$A6)))</f>
        <v>0</v>
      </c>
      <c r="I6" s="43">
        <f>IF($A6="","",IF($B6="Przychód",SUMIFS('Lipiec'!$D$9:$D$108,'Lipiec'!$C$9:$C$108,$A6),SUMIFS('Lipiec'!$E$9:$E$108,'Lipiec'!$C$9:$C$108,$A6)))</f>
        <v>0</v>
      </c>
      <c r="J6" s="43">
        <f>IF($A6="","",IF($B6="Przychód",SUMIFS('Sierpień'!$D$9:$D$108,'Sierpień'!$C$9:$C$108,$A6),SUMIFS('Sierpień'!$E$9:$E$108,'Sierpień'!$C$9:$C$108,$A6)))</f>
        <v>0</v>
      </c>
      <c r="K6" s="43">
        <f>IF($A6="","",IF($B6="Przychód",SUMIFS('Wrzesień'!$D$9:$D$108,'Wrzesień'!$C$9:$C$108,$A6),SUMIFS('Wrzesień'!$E$9:$E$108,'Wrzesień'!$C$9:$C$108,$A6)))</f>
        <v>0</v>
      </c>
      <c r="L6" s="43">
        <f>IF($A6="","",IF($B6="Przychód",SUMIFS('Październik'!$D$9:$D$108,'Październik'!$C$9:$C$108,$A6),SUMIFS('Październik'!$E$9:$E$108,'Październik'!$C$9:$C$108,$A6)))</f>
        <v>0</v>
      </c>
      <c r="M6" s="43">
        <f>IF($A6="","",IF($B6="Przychód",SUMIFS('Listopad'!$D$9:$D$108,'Listopad'!$C$9:$C$108,$A6),SUMIFS('Listopad'!$E$9:$E$108,'Listopad'!$C$9:$C$108,$A6)))</f>
        <v>0</v>
      </c>
      <c r="N6" s="43">
        <f>IF($A6="","",IF($B6="Przychód",SUMIFS('Grudzień'!$D$9:$D$108,'Grudzień'!$C$9:$C$108,$A6),SUMIFS('Grudzień'!$E$9:$E$108,'Grudzień'!$C$9:$C$108,$A6)))</f>
        <v>0</v>
      </c>
      <c r="O6" s="44">
        <f>IF($A6="","",SUM(C6:N6))</f>
        <v>0</v>
      </c>
      <c r="P6" s="42">
        <f>IF($A6="","",'Kategorie'!$C$6*12)</f>
        <v>0</v>
      </c>
    </row>
    <row r="7" spans="1:16" x14ac:dyDescent="0.25">
      <c r="A7" s="40" t="str">
        <f>IF('Kategorie'!$A$7="","",'Kategorie'!$A$7)</f>
        <v>800+ i inne świadczenia</v>
      </c>
      <c r="B7" s="41" t="str">
        <f>IF('Kategorie'!$A$7="","",'Kategorie'!$B$7)</f>
        <v>Przychód</v>
      </c>
      <c r="C7" s="43">
        <f>IF($A7="","",IF($B7="Przychód",SUMIFS('Styczeń'!$D$9:$D$108,'Styczeń'!$C$9:$C$108,$A7),SUMIFS('Styczeń'!$E$9:$E$108,'Styczeń'!$C$9:$C$108,$A7)))</f>
        <v>0</v>
      </c>
      <c r="D7" s="43">
        <f>IF($A7="","",IF($B7="Przychód",SUMIFS('Luty'!$D$9:$D$108,'Luty'!$C$9:$C$108,$A7),SUMIFS('Luty'!$E$9:$E$108,'Luty'!$C$9:$C$108,$A7)))</f>
        <v>0</v>
      </c>
      <c r="E7" s="43">
        <f>IF($A7="","",IF($B7="Przychód",SUMIFS('Marzec'!$D$9:$D$108,'Marzec'!$C$9:$C$108,$A7),SUMIFS('Marzec'!$E$9:$E$108,'Marzec'!$C$9:$C$108,$A7)))</f>
        <v>0</v>
      </c>
      <c r="F7" s="43">
        <f>IF($A7="","",IF($B7="Przychód",SUMIFS('Kwiecień'!$D$9:$D$108,'Kwiecień'!$C$9:$C$108,$A7),SUMIFS('Kwiecień'!$E$9:$E$108,'Kwiecień'!$C$9:$C$108,$A7)))</f>
        <v>0</v>
      </c>
      <c r="G7" s="43">
        <f>IF($A7="","",IF($B7="Przychód",SUMIFS('Maj'!$D$9:$D$108,'Maj'!$C$9:$C$108,$A7),SUMIFS('Maj'!$E$9:$E$108,'Maj'!$C$9:$C$108,$A7)))</f>
        <v>0</v>
      </c>
      <c r="H7" s="43">
        <f>IF($A7="","",IF($B7="Przychód",SUMIFS('Czerwiec'!$D$9:$D$108,'Czerwiec'!$C$9:$C$108,$A7),SUMIFS('Czerwiec'!$E$9:$E$108,'Czerwiec'!$C$9:$C$108,$A7)))</f>
        <v>0</v>
      </c>
      <c r="I7" s="43">
        <f>IF($A7="","",IF($B7="Przychód",SUMIFS('Lipiec'!$D$9:$D$108,'Lipiec'!$C$9:$C$108,$A7),SUMIFS('Lipiec'!$E$9:$E$108,'Lipiec'!$C$9:$C$108,$A7)))</f>
        <v>0</v>
      </c>
      <c r="J7" s="43">
        <f>IF($A7="","",IF($B7="Przychód",SUMIFS('Sierpień'!$D$9:$D$108,'Sierpień'!$C$9:$C$108,$A7),SUMIFS('Sierpień'!$E$9:$E$108,'Sierpień'!$C$9:$C$108,$A7)))</f>
        <v>0</v>
      </c>
      <c r="K7" s="43">
        <f>IF($A7="","",IF($B7="Przychód",SUMIFS('Wrzesień'!$D$9:$D$108,'Wrzesień'!$C$9:$C$108,$A7),SUMIFS('Wrzesień'!$E$9:$E$108,'Wrzesień'!$C$9:$C$108,$A7)))</f>
        <v>0</v>
      </c>
      <c r="L7" s="43">
        <f>IF($A7="","",IF($B7="Przychód",SUMIFS('Październik'!$D$9:$D$108,'Październik'!$C$9:$C$108,$A7),SUMIFS('Październik'!$E$9:$E$108,'Październik'!$C$9:$C$108,$A7)))</f>
        <v>0</v>
      </c>
      <c r="M7" s="43">
        <f>IF($A7="","",IF($B7="Przychód",SUMIFS('Listopad'!$D$9:$D$108,'Listopad'!$C$9:$C$108,$A7),SUMIFS('Listopad'!$E$9:$E$108,'Listopad'!$C$9:$C$108,$A7)))</f>
        <v>0</v>
      </c>
      <c r="N7" s="43">
        <f>IF($A7="","",IF($B7="Przychód",SUMIFS('Grudzień'!$D$9:$D$108,'Grudzień'!$C$9:$C$108,$A7),SUMIFS('Grudzień'!$E$9:$E$108,'Grudzień'!$C$9:$C$108,$A7)))</f>
        <v>0</v>
      </c>
      <c r="O7" s="44">
        <f>IF($A7="","",SUM(C7:N7))</f>
        <v>0</v>
      </c>
      <c r="P7" s="42">
        <f>IF($A7="","",'Kategorie'!$C$7*12)</f>
        <v>0</v>
      </c>
    </row>
    <row r="8" spans="1:16" x14ac:dyDescent="0.25">
      <c r="A8" s="40" t="str">
        <f>IF('Kategorie'!$A$8="","",'Kategorie'!$A$8)</f>
        <v>Inwestycje</v>
      </c>
      <c r="B8" s="41" t="str">
        <f>IF('Kategorie'!$A$8="","",'Kategorie'!$B$8)</f>
        <v>Przychód</v>
      </c>
      <c r="C8" s="43">
        <f>IF($A8="","",IF($B8="Przychód",SUMIFS('Styczeń'!$D$9:$D$108,'Styczeń'!$C$9:$C$108,$A8),SUMIFS('Styczeń'!$E$9:$E$108,'Styczeń'!$C$9:$C$108,$A8)))</f>
        <v>0</v>
      </c>
      <c r="D8" s="43">
        <f>IF($A8="","",IF($B8="Przychód",SUMIFS('Luty'!$D$9:$D$108,'Luty'!$C$9:$C$108,$A8),SUMIFS('Luty'!$E$9:$E$108,'Luty'!$C$9:$C$108,$A8)))</f>
        <v>0</v>
      </c>
      <c r="E8" s="43">
        <f>IF($A8="","",IF($B8="Przychód",SUMIFS('Marzec'!$D$9:$D$108,'Marzec'!$C$9:$C$108,$A8),SUMIFS('Marzec'!$E$9:$E$108,'Marzec'!$C$9:$C$108,$A8)))</f>
        <v>0</v>
      </c>
      <c r="F8" s="43">
        <f>IF($A8="","",IF($B8="Przychód",SUMIFS('Kwiecień'!$D$9:$D$108,'Kwiecień'!$C$9:$C$108,$A8),SUMIFS('Kwiecień'!$E$9:$E$108,'Kwiecień'!$C$9:$C$108,$A8)))</f>
        <v>0</v>
      </c>
      <c r="G8" s="43">
        <f>IF($A8="","",IF($B8="Przychód",SUMIFS('Maj'!$D$9:$D$108,'Maj'!$C$9:$C$108,$A8),SUMIFS('Maj'!$E$9:$E$108,'Maj'!$C$9:$C$108,$A8)))</f>
        <v>0</v>
      </c>
      <c r="H8" s="43">
        <f>IF($A8="","",IF($B8="Przychód",SUMIFS('Czerwiec'!$D$9:$D$108,'Czerwiec'!$C$9:$C$108,$A8),SUMIFS('Czerwiec'!$E$9:$E$108,'Czerwiec'!$C$9:$C$108,$A8)))</f>
        <v>0</v>
      </c>
      <c r="I8" s="43">
        <f>IF($A8="","",IF($B8="Przychód",SUMIFS('Lipiec'!$D$9:$D$108,'Lipiec'!$C$9:$C$108,$A8),SUMIFS('Lipiec'!$E$9:$E$108,'Lipiec'!$C$9:$C$108,$A8)))</f>
        <v>0</v>
      </c>
      <c r="J8" s="43">
        <f>IF($A8="","",IF($B8="Przychód",SUMIFS('Sierpień'!$D$9:$D$108,'Sierpień'!$C$9:$C$108,$A8),SUMIFS('Sierpień'!$E$9:$E$108,'Sierpień'!$C$9:$C$108,$A8)))</f>
        <v>0</v>
      </c>
      <c r="K8" s="43">
        <f>IF($A8="","",IF($B8="Przychód",SUMIFS('Wrzesień'!$D$9:$D$108,'Wrzesień'!$C$9:$C$108,$A8),SUMIFS('Wrzesień'!$E$9:$E$108,'Wrzesień'!$C$9:$C$108,$A8)))</f>
        <v>0</v>
      </c>
      <c r="L8" s="43">
        <f>IF($A8="","",IF($B8="Przychód",SUMIFS('Październik'!$D$9:$D$108,'Październik'!$C$9:$C$108,$A8),SUMIFS('Październik'!$E$9:$E$108,'Październik'!$C$9:$C$108,$A8)))</f>
        <v>0</v>
      </c>
      <c r="M8" s="43">
        <f>IF($A8="","",IF($B8="Przychód",SUMIFS('Listopad'!$D$9:$D$108,'Listopad'!$C$9:$C$108,$A8),SUMIFS('Listopad'!$E$9:$E$108,'Listopad'!$C$9:$C$108,$A8)))</f>
        <v>0</v>
      </c>
      <c r="N8" s="43">
        <f>IF($A8="","",IF($B8="Przychód",SUMIFS('Grudzień'!$D$9:$D$108,'Grudzień'!$C$9:$C$108,$A8),SUMIFS('Grudzień'!$E$9:$E$108,'Grudzień'!$C$9:$C$108,$A8)))</f>
        <v>0</v>
      </c>
      <c r="O8" s="44">
        <f>IF($A8="","",SUM(C8:N8))</f>
        <v>0</v>
      </c>
      <c r="P8" s="42">
        <f>IF($A8="","",'Kategorie'!$C$8*12)</f>
        <v>0</v>
      </c>
    </row>
    <row r="9" spans="1:16" x14ac:dyDescent="0.25">
      <c r="A9" s="40" t="str">
        <f>IF('Kategorie'!$A$9="","",'Kategorie'!$A$9)</f>
        <v>Przychód z wynajmu</v>
      </c>
      <c r="B9" s="41" t="str">
        <f>IF('Kategorie'!$A$9="","",'Kategorie'!$B$9)</f>
        <v>Przychód</v>
      </c>
      <c r="C9" s="43">
        <f>IF($A9="","",IF($B9="Przychód",SUMIFS('Styczeń'!$D$9:$D$108,'Styczeń'!$C$9:$C$108,$A9),SUMIFS('Styczeń'!$E$9:$E$108,'Styczeń'!$C$9:$C$108,$A9)))</f>
        <v>0</v>
      </c>
      <c r="D9" s="43">
        <f>IF($A9="","",IF($B9="Przychód",SUMIFS('Luty'!$D$9:$D$108,'Luty'!$C$9:$C$108,$A9),SUMIFS('Luty'!$E$9:$E$108,'Luty'!$C$9:$C$108,$A9)))</f>
        <v>0</v>
      </c>
      <c r="E9" s="43">
        <f>IF($A9="","",IF($B9="Przychód",SUMIFS('Marzec'!$D$9:$D$108,'Marzec'!$C$9:$C$108,$A9),SUMIFS('Marzec'!$E$9:$E$108,'Marzec'!$C$9:$C$108,$A9)))</f>
        <v>0</v>
      </c>
      <c r="F9" s="43">
        <f>IF($A9="","",IF($B9="Przychód",SUMIFS('Kwiecień'!$D$9:$D$108,'Kwiecień'!$C$9:$C$108,$A9),SUMIFS('Kwiecień'!$E$9:$E$108,'Kwiecień'!$C$9:$C$108,$A9)))</f>
        <v>0</v>
      </c>
      <c r="G9" s="43">
        <f>IF($A9="","",IF($B9="Przychód",SUMIFS('Maj'!$D$9:$D$108,'Maj'!$C$9:$C$108,$A9),SUMIFS('Maj'!$E$9:$E$108,'Maj'!$C$9:$C$108,$A9)))</f>
        <v>0</v>
      </c>
      <c r="H9" s="43">
        <f>IF($A9="","",IF($B9="Przychód",SUMIFS('Czerwiec'!$D$9:$D$108,'Czerwiec'!$C$9:$C$108,$A9),SUMIFS('Czerwiec'!$E$9:$E$108,'Czerwiec'!$C$9:$C$108,$A9)))</f>
        <v>0</v>
      </c>
      <c r="I9" s="43">
        <f>IF($A9="","",IF($B9="Przychód",SUMIFS('Lipiec'!$D$9:$D$108,'Lipiec'!$C$9:$C$108,$A9),SUMIFS('Lipiec'!$E$9:$E$108,'Lipiec'!$C$9:$C$108,$A9)))</f>
        <v>0</v>
      </c>
      <c r="J9" s="43">
        <f>IF($A9="","",IF($B9="Przychód",SUMIFS('Sierpień'!$D$9:$D$108,'Sierpień'!$C$9:$C$108,$A9),SUMIFS('Sierpień'!$E$9:$E$108,'Sierpień'!$C$9:$C$108,$A9)))</f>
        <v>0</v>
      </c>
      <c r="K9" s="43">
        <f>IF($A9="","",IF($B9="Przychód",SUMIFS('Wrzesień'!$D$9:$D$108,'Wrzesień'!$C$9:$C$108,$A9),SUMIFS('Wrzesień'!$E$9:$E$108,'Wrzesień'!$C$9:$C$108,$A9)))</f>
        <v>0</v>
      </c>
      <c r="L9" s="43">
        <f>IF($A9="","",IF($B9="Przychód",SUMIFS('Październik'!$D$9:$D$108,'Październik'!$C$9:$C$108,$A9),SUMIFS('Październik'!$E$9:$E$108,'Październik'!$C$9:$C$108,$A9)))</f>
        <v>0</v>
      </c>
      <c r="M9" s="43">
        <f>IF($A9="","",IF($B9="Przychód",SUMIFS('Listopad'!$D$9:$D$108,'Listopad'!$C$9:$C$108,$A9),SUMIFS('Listopad'!$E$9:$E$108,'Listopad'!$C$9:$C$108,$A9)))</f>
        <v>0</v>
      </c>
      <c r="N9" s="43">
        <f>IF($A9="","",IF($B9="Przychód",SUMIFS('Grudzień'!$D$9:$D$108,'Grudzień'!$C$9:$C$108,$A9),SUMIFS('Grudzień'!$E$9:$E$108,'Grudzień'!$C$9:$C$108,$A9)))</f>
        <v>0</v>
      </c>
      <c r="O9" s="44">
        <f>IF($A9="","",SUM(C9:N9))</f>
        <v>0</v>
      </c>
      <c r="P9" s="42">
        <f>IF($A9="","",'Kategorie'!$C$9*12)</f>
        <v>0</v>
      </c>
    </row>
    <row r="10" spans="1:16" x14ac:dyDescent="0.25">
      <c r="A10" s="40" t="str">
        <f>IF('Kategorie'!$A$10="","",'Kategorie'!$A$10)</f>
        <v>Inne przychody</v>
      </c>
      <c r="B10" s="41" t="str">
        <f>IF('Kategorie'!$A$10="","",'Kategorie'!$B$10)</f>
        <v>Przychód</v>
      </c>
      <c r="C10" s="43">
        <f>IF($A10="","",IF($B10="Przychód",SUMIFS('Styczeń'!$D$9:$D$108,'Styczeń'!$C$9:$C$108,$A10),SUMIFS('Styczeń'!$E$9:$E$108,'Styczeń'!$C$9:$C$108,$A10)))</f>
        <v>0</v>
      </c>
      <c r="D10" s="43">
        <f>IF($A10="","",IF($B10="Przychód",SUMIFS('Luty'!$D$9:$D$108,'Luty'!$C$9:$C$108,$A10),SUMIFS('Luty'!$E$9:$E$108,'Luty'!$C$9:$C$108,$A10)))</f>
        <v>0</v>
      </c>
      <c r="E10" s="43">
        <f>IF($A10="","",IF($B10="Przychód",SUMIFS('Marzec'!$D$9:$D$108,'Marzec'!$C$9:$C$108,$A10),SUMIFS('Marzec'!$E$9:$E$108,'Marzec'!$C$9:$C$108,$A10)))</f>
        <v>0</v>
      </c>
      <c r="F10" s="43">
        <f>IF($A10="","",IF($B10="Przychód",SUMIFS('Kwiecień'!$D$9:$D$108,'Kwiecień'!$C$9:$C$108,$A10),SUMIFS('Kwiecień'!$E$9:$E$108,'Kwiecień'!$C$9:$C$108,$A10)))</f>
        <v>0</v>
      </c>
      <c r="G10" s="43">
        <f>IF($A10="","",IF($B10="Przychód",SUMIFS('Maj'!$D$9:$D$108,'Maj'!$C$9:$C$108,$A10),SUMIFS('Maj'!$E$9:$E$108,'Maj'!$C$9:$C$108,$A10)))</f>
        <v>0</v>
      </c>
      <c r="H10" s="43">
        <f>IF($A10="","",IF($B10="Przychód",SUMIFS('Czerwiec'!$D$9:$D$108,'Czerwiec'!$C$9:$C$108,$A10),SUMIFS('Czerwiec'!$E$9:$E$108,'Czerwiec'!$C$9:$C$108,$A10)))</f>
        <v>0</v>
      </c>
      <c r="I10" s="43">
        <f>IF($A10="","",IF($B10="Przychód",SUMIFS('Lipiec'!$D$9:$D$108,'Lipiec'!$C$9:$C$108,$A10),SUMIFS('Lipiec'!$E$9:$E$108,'Lipiec'!$C$9:$C$108,$A10)))</f>
        <v>0</v>
      </c>
      <c r="J10" s="43">
        <f>IF($A10="","",IF($B10="Przychód",SUMIFS('Sierpień'!$D$9:$D$108,'Sierpień'!$C$9:$C$108,$A10),SUMIFS('Sierpień'!$E$9:$E$108,'Sierpień'!$C$9:$C$108,$A10)))</f>
        <v>0</v>
      </c>
      <c r="K10" s="43">
        <f>IF($A10="","",IF($B10="Przychód",SUMIFS('Wrzesień'!$D$9:$D$108,'Wrzesień'!$C$9:$C$108,$A10),SUMIFS('Wrzesień'!$E$9:$E$108,'Wrzesień'!$C$9:$C$108,$A10)))</f>
        <v>0</v>
      </c>
      <c r="L10" s="43">
        <f>IF($A10="","",IF($B10="Przychód",SUMIFS('Październik'!$D$9:$D$108,'Październik'!$C$9:$C$108,$A10),SUMIFS('Październik'!$E$9:$E$108,'Październik'!$C$9:$C$108,$A10)))</f>
        <v>0</v>
      </c>
      <c r="M10" s="43">
        <f>IF($A10="","",IF($B10="Przychód",SUMIFS('Listopad'!$D$9:$D$108,'Listopad'!$C$9:$C$108,$A10),SUMIFS('Listopad'!$E$9:$E$108,'Listopad'!$C$9:$C$108,$A10)))</f>
        <v>0</v>
      </c>
      <c r="N10" s="43">
        <f>IF($A10="","",IF($B10="Przychód",SUMIFS('Grudzień'!$D$9:$D$108,'Grudzień'!$C$9:$C$108,$A10),SUMIFS('Grudzień'!$E$9:$E$108,'Grudzień'!$C$9:$C$108,$A10)))</f>
        <v>0</v>
      </c>
      <c r="O10" s="44">
        <f>IF($A10="","",SUM(C10:N10))</f>
        <v>0</v>
      </c>
      <c r="P10" s="42">
        <f>IF($A10="","",'Kategorie'!$C$10*12)</f>
        <v>0</v>
      </c>
    </row>
    <row r="11" spans="1:16" x14ac:dyDescent="0.25">
      <c r="A11" s="40" t="str">
        <f>IF('Kategorie'!$A$11="","",'Kategorie'!$A$11)</f>
        <v>Mieszkanie</v>
      </c>
      <c r="B11" s="41" t="str">
        <f>IF('Kategorie'!$A$11="","",'Kategorie'!$B$11)</f>
        <v>Stałe</v>
      </c>
      <c r="C11" s="43">
        <f>IF($A11="","",IF($B11="Przychód",SUMIFS('Styczeń'!$D$9:$D$108,'Styczeń'!$C$9:$C$108,$A11),SUMIFS('Styczeń'!$E$9:$E$108,'Styczeń'!$C$9:$C$108,$A11)))</f>
        <v>0</v>
      </c>
      <c r="D11" s="43">
        <f>IF($A11="","",IF($B11="Przychód",SUMIFS('Luty'!$D$9:$D$108,'Luty'!$C$9:$C$108,$A11),SUMIFS('Luty'!$E$9:$E$108,'Luty'!$C$9:$C$108,$A11)))</f>
        <v>0</v>
      </c>
      <c r="E11" s="43">
        <f>IF($A11="","",IF($B11="Przychód",SUMIFS('Marzec'!$D$9:$D$108,'Marzec'!$C$9:$C$108,$A11),SUMIFS('Marzec'!$E$9:$E$108,'Marzec'!$C$9:$C$108,$A11)))</f>
        <v>0</v>
      </c>
      <c r="F11" s="43">
        <f>IF($A11="","",IF($B11="Przychód",SUMIFS('Kwiecień'!$D$9:$D$108,'Kwiecień'!$C$9:$C$108,$A11),SUMIFS('Kwiecień'!$E$9:$E$108,'Kwiecień'!$C$9:$C$108,$A11)))</f>
        <v>0</v>
      </c>
      <c r="G11" s="43">
        <f>IF($A11="","",IF($B11="Przychód",SUMIFS('Maj'!$D$9:$D$108,'Maj'!$C$9:$C$108,$A11),SUMIFS('Maj'!$E$9:$E$108,'Maj'!$C$9:$C$108,$A11)))</f>
        <v>0</v>
      </c>
      <c r="H11" s="43">
        <f>IF($A11="","",IF($B11="Przychód",SUMIFS('Czerwiec'!$D$9:$D$108,'Czerwiec'!$C$9:$C$108,$A11),SUMIFS('Czerwiec'!$E$9:$E$108,'Czerwiec'!$C$9:$C$108,$A11)))</f>
        <v>0</v>
      </c>
      <c r="I11" s="43">
        <f>IF($A11="","",IF($B11="Przychód",SUMIFS('Lipiec'!$D$9:$D$108,'Lipiec'!$C$9:$C$108,$A11),SUMIFS('Lipiec'!$E$9:$E$108,'Lipiec'!$C$9:$C$108,$A11)))</f>
        <v>0</v>
      </c>
      <c r="J11" s="43">
        <f>IF($A11="","",IF($B11="Przychód",SUMIFS('Sierpień'!$D$9:$D$108,'Sierpień'!$C$9:$C$108,$A11),SUMIFS('Sierpień'!$E$9:$E$108,'Sierpień'!$C$9:$C$108,$A11)))</f>
        <v>0</v>
      </c>
      <c r="K11" s="43">
        <f>IF($A11="","",IF($B11="Przychód",SUMIFS('Wrzesień'!$D$9:$D$108,'Wrzesień'!$C$9:$C$108,$A11),SUMIFS('Wrzesień'!$E$9:$E$108,'Wrzesień'!$C$9:$C$108,$A11)))</f>
        <v>0</v>
      </c>
      <c r="L11" s="43">
        <f>IF($A11="","",IF($B11="Przychód",SUMIFS('Październik'!$D$9:$D$108,'Październik'!$C$9:$C$108,$A11),SUMIFS('Październik'!$E$9:$E$108,'Październik'!$C$9:$C$108,$A11)))</f>
        <v>0</v>
      </c>
      <c r="M11" s="43">
        <f>IF($A11="","",IF($B11="Przychód",SUMIFS('Listopad'!$D$9:$D$108,'Listopad'!$C$9:$C$108,$A11),SUMIFS('Listopad'!$E$9:$E$108,'Listopad'!$C$9:$C$108,$A11)))</f>
        <v>0</v>
      </c>
      <c r="N11" s="43">
        <f>IF($A11="","",IF($B11="Przychód",SUMIFS('Grudzień'!$D$9:$D$108,'Grudzień'!$C$9:$C$108,$A11),SUMIFS('Grudzień'!$E$9:$E$108,'Grudzień'!$C$9:$C$108,$A11)))</f>
        <v>0</v>
      </c>
      <c r="O11" s="44">
        <f>IF($A11="","",SUM(C11:N11))</f>
        <v>0</v>
      </c>
      <c r="P11" s="42">
        <f>IF($A11="","",'Kategorie'!$C$11*12)</f>
        <v>0</v>
      </c>
    </row>
    <row r="12" spans="1:16" x14ac:dyDescent="0.25">
      <c r="A12" s="40" t="str">
        <f>IF('Kategorie'!$A$12="","",'Kategorie'!$A$12)</f>
        <v>Media</v>
      </c>
      <c r="B12" s="41" t="str">
        <f>IF('Kategorie'!$A$12="","",'Kategorie'!$B$12)</f>
        <v>Stałe</v>
      </c>
      <c r="C12" s="43">
        <f>IF($A12="","",IF($B12="Przychód",SUMIFS('Styczeń'!$D$9:$D$108,'Styczeń'!$C$9:$C$108,$A12),SUMIFS('Styczeń'!$E$9:$E$108,'Styczeń'!$C$9:$C$108,$A12)))</f>
        <v>0</v>
      </c>
      <c r="D12" s="43">
        <f>IF($A12="","",IF($B12="Przychód",SUMIFS('Luty'!$D$9:$D$108,'Luty'!$C$9:$C$108,$A12),SUMIFS('Luty'!$E$9:$E$108,'Luty'!$C$9:$C$108,$A12)))</f>
        <v>0</v>
      </c>
      <c r="E12" s="43">
        <f>IF($A12="","",IF($B12="Przychód",SUMIFS('Marzec'!$D$9:$D$108,'Marzec'!$C$9:$C$108,$A12),SUMIFS('Marzec'!$E$9:$E$108,'Marzec'!$C$9:$C$108,$A12)))</f>
        <v>0</v>
      </c>
      <c r="F12" s="43">
        <f>IF($A12="","",IF($B12="Przychód",SUMIFS('Kwiecień'!$D$9:$D$108,'Kwiecień'!$C$9:$C$108,$A12),SUMIFS('Kwiecień'!$E$9:$E$108,'Kwiecień'!$C$9:$C$108,$A12)))</f>
        <v>0</v>
      </c>
      <c r="G12" s="43">
        <f>IF($A12="","",IF($B12="Przychód",SUMIFS('Maj'!$D$9:$D$108,'Maj'!$C$9:$C$108,$A12),SUMIFS('Maj'!$E$9:$E$108,'Maj'!$C$9:$C$108,$A12)))</f>
        <v>0</v>
      </c>
      <c r="H12" s="43">
        <f>IF($A12="","",IF($B12="Przychód",SUMIFS('Czerwiec'!$D$9:$D$108,'Czerwiec'!$C$9:$C$108,$A12),SUMIFS('Czerwiec'!$E$9:$E$108,'Czerwiec'!$C$9:$C$108,$A12)))</f>
        <v>0</v>
      </c>
      <c r="I12" s="43">
        <f>IF($A12="","",IF($B12="Przychód",SUMIFS('Lipiec'!$D$9:$D$108,'Lipiec'!$C$9:$C$108,$A12),SUMIFS('Lipiec'!$E$9:$E$108,'Lipiec'!$C$9:$C$108,$A12)))</f>
        <v>0</v>
      </c>
      <c r="J12" s="43">
        <f>IF($A12="","",IF($B12="Przychód",SUMIFS('Sierpień'!$D$9:$D$108,'Sierpień'!$C$9:$C$108,$A12),SUMIFS('Sierpień'!$E$9:$E$108,'Sierpień'!$C$9:$C$108,$A12)))</f>
        <v>0</v>
      </c>
      <c r="K12" s="43">
        <f>IF($A12="","",IF($B12="Przychód",SUMIFS('Wrzesień'!$D$9:$D$108,'Wrzesień'!$C$9:$C$108,$A12),SUMIFS('Wrzesień'!$E$9:$E$108,'Wrzesień'!$C$9:$C$108,$A12)))</f>
        <v>0</v>
      </c>
      <c r="L12" s="43">
        <f>IF($A12="","",IF($B12="Przychód",SUMIFS('Październik'!$D$9:$D$108,'Październik'!$C$9:$C$108,$A12),SUMIFS('Październik'!$E$9:$E$108,'Październik'!$C$9:$C$108,$A12)))</f>
        <v>0</v>
      </c>
      <c r="M12" s="43">
        <f>IF($A12="","",IF($B12="Przychód",SUMIFS('Listopad'!$D$9:$D$108,'Listopad'!$C$9:$C$108,$A12),SUMIFS('Listopad'!$E$9:$E$108,'Listopad'!$C$9:$C$108,$A12)))</f>
        <v>0</v>
      </c>
      <c r="N12" s="43">
        <f>IF($A12="","",IF($B12="Przychód",SUMIFS('Grudzień'!$D$9:$D$108,'Grudzień'!$C$9:$C$108,$A12),SUMIFS('Grudzień'!$E$9:$E$108,'Grudzień'!$C$9:$C$108,$A12)))</f>
        <v>0</v>
      </c>
      <c r="O12" s="44">
        <f>IF($A12="","",SUM(C12:N12))</f>
        <v>0</v>
      </c>
      <c r="P12" s="42">
        <f>IF($A12="","",'Kategorie'!$C$12*12)</f>
        <v>0</v>
      </c>
    </row>
    <row r="13" spans="1:16" x14ac:dyDescent="0.25">
      <c r="A13" s="40" t="str">
        <f>IF('Kategorie'!$A$13="","",'Kategorie'!$A$13)</f>
        <v>Raty i pożyczki</v>
      </c>
      <c r="B13" s="41" t="str">
        <f>IF('Kategorie'!$A$13="","",'Kategorie'!$B$13)</f>
        <v>Stałe</v>
      </c>
      <c r="C13" s="43">
        <f>IF($A13="","",IF($B13="Przychód",SUMIFS('Styczeń'!$D$9:$D$108,'Styczeń'!$C$9:$C$108,$A13),SUMIFS('Styczeń'!$E$9:$E$108,'Styczeń'!$C$9:$C$108,$A13)))</f>
        <v>0</v>
      </c>
      <c r="D13" s="43">
        <f>IF($A13="","",IF($B13="Przychód",SUMIFS('Luty'!$D$9:$D$108,'Luty'!$C$9:$C$108,$A13),SUMIFS('Luty'!$E$9:$E$108,'Luty'!$C$9:$C$108,$A13)))</f>
        <v>0</v>
      </c>
      <c r="E13" s="43">
        <f>IF($A13="","",IF($B13="Przychód",SUMIFS('Marzec'!$D$9:$D$108,'Marzec'!$C$9:$C$108,$A13),SUMIFS('Marzec'!$E$9:$E$108,'Marzec'!$C$9:$C$108,$A13)))</f>
        <v>0</v>
      </c>
      <c r="F13" s="43">
        <f>IF($A13="","",IF($B13="Przychód",SUMIFS('Kwiecień'!$D$9:$D$108,'Kwiecień'!$C$9:$C$108,$A13),SUMIFS('Kwiecień'!$E$9:$E$108,'Kwiecień'!$C$9:$C$108,$A13)))</f>
        <v>0</v>
      </c>
      <c r="G13" s="43">
        <f>IF($A13="","",IF($B13="Przychód",SUMIFS('Maj'!$D$9:$D$108,'Maj'!$C$9:$C$108,$A13),SUMIFS('Maj'!$E$9:$E$108,'Maj'!$C$9:$C$108,$A13)))</f>
        <v>0</v>
      </c>
      <c r="H13" s="43">
        <f>IF($A13="","",IF($B13="Przychód",SUMIFS('Czerwiec'!$D$9:$D$108,'Czerwiec'!$C$9:$C$108,$A13),SUMIFS('Czerwiec'!$E$9:$E$108,'Czerwiec'!$C$9:$C$108,$A13)))</f>
        <v>0</v>
      </c>
      <c r="I13" s="43">
        <f>IF($A13="","",IF($B13="Przychód",SUMIFS('Lipiec'!$D$9:$D$108,'Lipiec'!$C$9:$C$108,$A13),SUMIFS('Lipiec'!$E$9:$E$108,'Lipiec'!$C$9:$C$108,$A13)))</f>
        <v>0</v>
      </c>
      <c r="J13" s="43">
        <f>IF($A13="","",IF($B13="Przychód",SUMIFS('Sierpień'!$D$9:$D$108,'Sierpień'!$C$9:$C$108,$A13),SUMIFS('Sierpień'!$E$9:$E$108,'Sierpień'!$C$9:$C$108,$A13)))</f>
        <v>0</v>
      </c>
      <c r="K13" s="43">
        <f>IF($A13="","",IF($B13="Przychód",SUMIFS('Wrzesień'!$D$9:$D$108,'Wrzesień'!$C$9:$C$108,$A13),SUMIFS('Wrzesień'!$E$9:$E$108,'Wrzesień'!$C$9:$C$108,$A13)))</f>
        <v>0</v>
      </c>
      <c r="L13" s="43">
        <f>IF($A13="","",IF($B13="Przychód",SUMIFS('Październik'!$D$9:$D$108,'Październik'!$C$9:$C$108,$A13),SUMIFS('Październik'!$E$9:$E$108,'Październik'!$C$9:$C$108,$A13)))</f>
        <v>0</v>
      </c>
      <c r="M13" s="43">
        <f>IF($A13="","",IF($B13="Przychód",SUMIFS('Listopad'!$D$9:$D$108,'Listopad'!$C$9:$C$108,$A13),SUMIFS('Listopad'!$E$9:$E$108,'Listopad'!$C$9:$C$108,$A13)))</f>
        <v>0</v>
      </c>
      <c r="N13" s="43">
        <f>IF($A13="","",IF($B13="Przychód",SUMIFS('Grudzień'!$D$9:$D$108,'Grudzień'!$C$9:$C$108,$A13),SUMIFS('Grudzień'!$E$9:$E$108,'Grudzień'!$C$9:$C$108,$A13)))</f>
        <v>0</v>
      </c>
      <c r="O13" s="44">
        <f>IF($A13="","",SUM(C13:N13))</f>
        <v>0</v>
      </c>
      <c r="P13" s="42">
        <f>IF($A13="","",'Kategorie'!$C$13*12)</f>
        <v>0</v>
      </c>
    </row>
    <row r="14" spans="1:16" x14ac:dyDescent="0.25">
      <c r="A14" s="40" t="str">
        <f>IF('Kategorie'!$A$14="","",'Kategorie'!$A$14)</f>
        <v>Ubezpieczenia</v>
      </c>
      <c r="B14" s="41" t="str">
        <f>IF('Kategorie'!$A$14="","",'Kategorie'!$B$14)</f>
        <v>Stałe</v>
      </c>
      <c r="C14" s="43">
        <f>IF($A14="","",IF($B14="Przychód",SUMIFS('Styczeń'!$D$9:$D$108,'Styczeń'!$C$9:$C$108,$A14),SUMIFS('Styczeń'!$E$9:$E$108,'Styczeń'!$C$9:$C$108,$A14)))</f>
        <v>0</v>
      </c>
      <c r="D14" s="43">
        <f>IF($A14="","",IF($B14="Przychód",SUMIFS('Luty'!$D$9:$D$108,'Luty'!$C$9:$C$108,$A14),SUMIFS('Luty'!$E$9:$E$108,'Luty'!$C$9:$C$108,$A14)))</f>
        <v>0</v>
      </c>
      <c r="E14" s="43">
        <f>IF($A14="","",IF($B14="Przychód",SUMIFS('Marzec'!$D$9:$D$108,'Marzec'!$C$9:$C$108,$A14),SUMIFS('Marzec'!$E$9:$E$108,'Marzec'!$C$9:$C$108,$A14)))</f>
        <v>0</v>
      </c>
      <c r="F14" s="43">
        <f>IF($A14="","",IF($B14="Przychód",SUMIFS('Kwiecień'!$D$9:$D$108,'Kwiecień'!$C$9:$C$108,$A14),SUMIFS('Kwiecień'!$E$9:$E$108,'Kwiecień'!$C$9:$C$108,$A14)))</f>
        <v>0</v>
      </c>
      <c r="G14" s="43">
        <f>IF($A14="","",IF($B14="Przychód",SUMIFS('Maj'!$D$9:$D$108,'Maj'!$C$9:$C$108,$A14),SUMIFS('Maj'!$E$9:$E$108,'Maj'!$C$9:$C$108,$A14)))</f>
        <v>0</v>
      </c>
      <c r="H14" s="43">
        <f>IF($A14="","",IF($B14="Przychód",SUMIFS('Czerwiec'!$D$9:$D$108,'Czerwiec'!$C$9:$C$108,$A14),SUMIFS('Czerwiec'!$E$9:$E$108,'Czerwiec'!$C$9:$C$108,$A14)))</f>
        <v>0</v>
      </c>
      <c r="I14" s="43">
        <f>IF($A14="","",IF($B14="Przychód",SUMIFS('Lipiec'!$D$9:$D$108,'Lipiec'!$C$9:$C$108,$A14),SUMIFS('Lipiec'!$E$9:$E$108,'Lipiec'!$C$9:$C$108,$A14)))</f>
        <v>0</v>
      </c>
      <c r="J14" s="43">
        <f>IF($A14="","",IF($B14="Przychód",SUMIFS('Sierpień'!$D$9:$D$108,'Sierpień'!$C$9:$C$108,$A14),SUMIFS('Sierpień'!$E$9:$E$108,'Sierpień'!$C$9:$C$108,$A14)))</f>
        <v>0</v>
      </c>
      <c r="K14" s="43">
        <f>IF($A14="","",IF($B14="Przychód",SUMIFS('Wrzesień'!$D$9:$D$108,'Wrzesień'!$C$9:$C$108,$A14),SUMIFS('Wrzesień'!$E$9:$E$108,'Wrzesień'!$C$9:$C$108,$A14)))</f>
        <v>0</v>
      </c>
      <c r="L14" s="43">
        <f>IF($A14="","",IF($B14="Przychód",SUMIFS('Październik'!$D$9:$D$108,'Październik'!$C$9:$C$108,$A14),SUMIFS('Październik'!$E$9:$E$108,'Październik'!$C$9:$C$108,$A14)))</f>
        <v>0</v>
      </c>
      <c r="M14" s="43">
        <f>IF($A14="","",IF($B14="Przychód",SUMIFS('Listopad'!$D$9:$D$108,'Listopad'!$C$9:$C$108,$A14),SUMIFS('Listopad'!$E$9:$E$108,'Listopad'!$C$9:$C$108,$A14)))</f>
        <v>0</v>
      </c>
      <c r="N14" s="43">
        <f>IF($A14="","",IF($B14="Przychód",SUMIFS('Grudzień'!$D$9:$D$108,'Grudzień'!$C$9:$C$108,$A14),SUMIFS('Grudzień'!$E$9:$E$108,'Grudzień'!$C$9:$C$108,$A14)))</f>
        <v>0</v>
      </c>
      <c r="O14" s="44">
        <f>IF($A14="","",SUM(C14:N14))</f>
        <v>0</v>
      </c>
      <c r="P14" s="42">
        <f>IF($A14="","",'Kategorie'!$C$14*12)</f>
        <v>0</v>
      </c>
    </row>
    <row r="15" spans="1:16" x14ac:dyDescent="0.25">
      <c r="A15" s="40" t="str">
        <f>IF('Kategorie'!$A$15="","",'Kategorie'!$A$15)</f>
        <v>Subskrypcje</v>
      </c>
      <c r="B15" s="41" t="str">
        <f>IF('Kategorie'!$A$15="","",'Kategorie'!$B$15)</f>
        <v>Stałe</v>
      </c>
      <c r="C15" s="43">
        <f>IF($A15="","",IF($B15="Przychód",SUMIFS('Styczeń'!$D$9:$D$108,'Styczeń'!$C$9:$C$108,$A15),SUMIFS('Styczeń'!$E$9:$E$108,'Styczeń'!$C$9:$C$108,$A15)))</f>
        <v>0</v>
      </c>
      <c r="D15" s="43">
        <f>IF($A15="","",IF($B15="Przychód",SUMIFS('Luty'!$D$9:$D$108,'Luty'!$C$9:$C$108,$A15),SUMIFS('Luty'!$E$9:$E$108,'Luty'!$C$9:$C$108,$A15)))</f>
        <v>0</v>
      </c>
      <c r="E15" s="43">
        <f>IF($A15="","",IF($B15="Przychód",SUMIFS('Marzec'!$D$9:$D$108,'Marzec'!$C$9:$C$108,$A15),SUMIFS('Marzec'!$E$9:$E$108,'Marzec'!$C$9:$C$108,$A15)))</f>
        <v>0</v>
      </c>
      <c r="F15" s="43">
        <f>IF($A15="","",IF($B15="Przychód",SUMIFS('Kwiecień'!$D$9:$D$108,'Kwiecień'!$C$9:$C$108,$A15),SUMIFS('Kwiecień'!$E$9:$E$108,'Kwiecień'!$C$9:$C$108,$A15)))</f>
        <v>0</v>
      </c>
      <c r="G15" s="43">
        <f>IF($A15="","",IF($B15="Przychód",SUMIFS('Maj'!$D$9:$D$108,'Maj'!$C$9:$C$108,$A15),SUMIFS('Maj'!$E$9:$E$108,'Maj'!$C$9:$C$108,$A15)))</f>
        <v>0</v>
      </c>
      <c r="H15" s="43">
        <f>IF($A15="","",IF($B15="Przychód",SUMIFS('Czerwiec'!$D$9:$D$108,'Czerwiec'!$C$9:$C$108,$A15),SUMIFS('Czerwiec'!$E$9:$E$108,'Czerwiec'!$C$9:$C$108,$A15)))</f>
        <v>0</v>
      </c>
      <c r="I15" s="43">
        <f>IF($A15="","",IF($B15="Przychód",SUMIFS('Lipiec'!$D$9:$D$108,'Lipiec'!$C$9:$C$108,$A15),SUMIFS('Lipiec'!$E$9:$E$108,'Lipiec'!$C$9:$C$108,$A15)))</f>
        <v>0</v>
      </c>
      <c r="J15" s="43">
        <f>IF($A15="","",IF($B15="Przychód",SUMIFS('Sierpień'!$D$9:$D$108,'Sierpień'!$C$9:$C$108,$A15),SUMIFS('Sierpień'!$E$9:$E$108,'Sierpień'!$C$9:$C$108,$A15)))</f>
        <v>0</v>
      </c>
      <c r="K15" s="43">
        <f>IF($A15="","",IF($B15="Przychód",SUMIFS('Wrzesień'!$D$9:$D$108,'Wrzesień'!$C$9:$C$108,$A15),SUMIFS('Wrzesień'!$E$9:$E$108,'Wrzesień'!$C$9:$C$108,$A15)))</f>
        <v>0</v>
      </c>
      <c r="L15" s="43">
        <f>IF($A15="","",IF($B15="Przychód",SUMIFS('Październik'!$D$9:$D$108,'Październik'!$C$9:$C$108,$A15),SUMIFS('Październik'!$E$9:$E$108,'Październik'!$C$9:$C$108,$A15)))</f>
        <v>0</v>
      </c>
      <c r="M15" s="43">
        <f>IF($A15="","",IF($B15="Przychód",SUMIFS('Listopad'!$D$9:$D$108,'Listopad'!$C$9:$C$108,$A15),SUMIFS('Listopad'!$E$9:$E$108,'Listopad'!$C$9:$C$108,$A15)))</f>
        <v>0</v>
      </c>
      <c r="N15" s="43">
        <f>IF($A15="","",IF($B15="Przychód",SUMIFS('Grudzień'!$D$9:$D$108,'Grudzień'!$C$9:$C$108,$A15),SUMIFS('Grudzień'!$E$9:$E$108,'Grudzień'!$C$9:$C$108,$A15)))</f>
        <v>0</v>
      </c>
      <c r="O15" s="44">
        <f>IF($A15="","",SUM(C15:N15))</f>
        <v>0</v>
      </c>
      <c r="P15" s="42">
        <f>IF($A15="","",'Kategorie'!$C$15*12)</f>
        <v>0</v>
      </c>
    </row>
    <row r="16" spans="1:16" x14ac:dyDescent="0.25">
      <c r="A16" s="40" t="str">
        <f>IF('Kategorie'!$A$16="","",'Kategorie'!$A$16)</f>
        <v>Opłaty bankowe</v>
      </c>
      <c r="B16" s="41" t="str">
        <f>IF('Kategorie'!$A$16="","",'Kategorie'!$B$16)</f>
        <v>Stałe</v>
      </c>
      <c r="C16" s="43">
        <f>IF($A16="","",IF($B16="Przychód",SUMIFS('Styczeń'!$D$9:$D$108,'Styczeń'!$C$9:$C$108,$A16),SUMIFS('Styczeń'!$E$9:$E$108,'Styczeń'!$C$9:$C$108,$A16)))</f>
        <v>0</v>
      </c>
      <c r="D16" s="43">
        <f>IF($A16="","",IF($B16="Przychód",SUMIFS('Luty'!$D$9:$D$108,'Luty'!$C$9:$C$108,$A16),SUMIFS('Luty'!$E$9:$E$108,'Luty'!$C$9:$C$108,$A16)))</f>
        <v>0</v>
      </c>
      <c r="E16" s="43">
        <f>IF($A16="","",IF($B16="Przychód",SUMIFS('Marzec'!$D$9:$D$108,'Marzec'!$C$9:$C$108,$A16),SUMIFS('Marzec'!$E$9:$E$108,'Marzec'!$C$9:$C$108,$A16)))</f>
        <v>0</v>
      </c>
      <c r="F16" s="43">
        <f>IF($A16="","",IF($B16="Przychód",SUMIFS('Kwiecień'!$D$9:$D$108,'Kwiecień'!$C$9:$C$108,$A16),SUMIFS('Kwiecień'!$E$9:$E$108,'Kwiecień'!$C$9:$C$108,$A16)))</f>
        <v>0</v>
      </c>
      <c r="G16" s="43">
        <f>IF($A16="","",IF($B16="Przychód",SUMIFS('Maj'!$D$9:$D$108,'Maj'!$C$9:$C$108,$A16),SUMIFS('Maj'!$E$9:$E$108,'Maj'!$C$9:$C$108,$A16)))</f>
        <v>0</v>
      </c>
      <c r="H16" s="43">
        <f>IF($A16="","",IF($B16="Przychód",SUMIFS('Czerwiec'!$D$9:$D$108,'Czerwiec'!$C$9:$C$108,$A16),SUMIFS('Czerwiec'!$E$9:$E$108,'Czerwiec'!$C$9:$C$108,$A16)))</f>
        <v>0</v>
      </c>
      <c r="I16" s="43">
        <f>IF($A16="","",IF($B16="Przychód",SUMIFS('Lipiec'!$D$9:$D$108,'Lipiec'!$C$9:$C$108,$A16),SUMIFS('Lipiec'!$E$9:$E$108,'Lipiec'!$C$9:$C$108,$A16)))</f>
        <v>0</v>
      </c>
      <c r="J16" s="43">
        <f>IF($A16="","",IF($B16="Przychód",SUMIFS('Sierpień'!$D$9:$D$108,'Sierpień'!$C$9:$C$108,$A16),SUMIFS('Sierpień'!$E$9:$E$108,'Sierpień'!$C$9:$C$108,$A16)))</f>
        <v>0</v>
      </c>
      <c r="K16" s="43">
        <f>IF($A16="","",IF($B16="Przychód",SUMIFS('Wrzesień'!$D$9:$D$108,'Wrzesień'!$C$9:$C$108,$A16),SUMIFS('Wrzesień'!$E$9:$E$108,'Wrzesień'!$C$9:$C$108,$A16)))</f>
        <v>0</v>
      </c>
      <c r="L16" s="43">
        <f>IF($A16="","",IF($B16="Przychód",SUMIFS('Październik'!$D$9:$D$108,'Październik'!$C$9:$C$108,$A16),SUMIFS('Październik'!$E$9:$E$108,'Październik'!$C$9:$C$108,$A16)))</f>
        <v>0</v>
      </c>
      <c r="M16" s="43">
        <f>IF($A16="","",IF($B16="Przychód",SUMIFS('Listopad'!$D$9:$D$108,'Listopad'!$C$9:$C$108,$A16),SUMIFS('Listopad'!$E$9:$E$108,'Listopad'!$C$9:$C$108,$A16)))</f>
        <v>0</v>
      </c>
      <c r="N16" s="43">
        <f>IF($A16="","",IF($B16="Przychód",SUMIFS('Grudzień'!$D$9:$D$108,'Grudzień'!$C$9:$C$108,$A16),SUMIFS('Grudzień'!$E$9:$E$108,'Grudzień'!$C$9:$C$108,$A16)))</f>
        <v>0</v>
      </c>
      <c r="O16" s="44">
        <f>IF($A16="","",SUM(C16:N16))</f>
        <v>0</v>
      </c>
      <c r="P16" s="42">
        <f>IF($A16="","",'Kategorie'!$C$16*12)</f>
        <v>0</v>
      </c>
    </row>
    <row r="17" spans="1:16" x14ac:dyDescent="0.25">
      <c r="A17" s="40" t="str">
        <f>IF('Kategorie'!$A$17="","",'Kategorie'!$A$17)</f>
        <v>Podatki</v>
      </c>
      <c r="B17" s="41" t="str">
        <f>IF('Kategorie'!$A$17="","",'Kategorie'!$B$17)</f>
        <v>Stałe</v>
      </c>
      <c r="C17" s="43">
        <f>IF($A17="","",IF($B17="Przychód",SUMIFS('Styczeń'!$D$9:$D$108,'Styczeń'!$C$9:$C$108,$A17),SUMIFS('Styczeń'!$E$9:$E$108,'Styczeń'!$C$9:$C$108,$A17)))</f>
        <v>0</v>
      </c>
      <c r="D17" s="43">
        <f>IF($A17="","",IF($B17="Przychód",SUMIFS('Luty'!$D$9:$D$108,'Luty'!$C$9:$C$108,$A17),SUMIFS('Luty'!$E$9:$E$108,'Luty'!$C$9:$C$108,$A17)))</f>
        <v>0</v>
      </c>
      <c r="E17" s="43">
        <f>IF($A17="","",IF($B17="Przychód",SUMIFS('Marzec'!$D$9:$D$108,'Marzec'!$C$9:$C$108,$A17),SUMIFS('Marzec'!$E$9:$E$108,'Marzec'!$C$9:$C$108,$A17)))</f>
        <v>0</v>
      </c>
      <c r="F17" s="43">
        <f>IF($A17="","",IF($B17="Przychód",SUMIFS('Kwiecień'!$D$9:$D$108,'Kwiecień'!$C$9:$C$108,$A17),SUMIFS('Kwiecień'!$E$9:$E$108,'Kwiecień'!$C$9:$C$108,$A17)))</f>
        <v>0</v>
      </c>
      <c r="G17" s="43">
        <f>IF($A17="","",IF($B17="Przychód",SUMIFS('Maj'!$D$9:$D$108,'Maj'!$C$9:$C$108,$A17),SUMIFS('Maj'!$E$9:$E$108,'Maj'!$C$9:$C$108,$A17)))</f>
        <v>0</v>
      </c>
      <c r="H17" s="43">
        <f>IF($A17="","",IF($B17="Przychód",SUMIFS('Czerwiec'!$D$9:$D$108,'Czerwiec'!$C$9:$C$108,$A17),SUMIFS('Czerwiec'!$E$9:$E$108,'Czerwiec'!$C$9:$C$108,$A17)))</f>
        <v>0</v>
      </c>
      <c r="I17" s="43">
        <f>IF($A17="","",IF($B17="Przychód",SUMIFS('Lipiec'!$D$9:$D$108,'Lipiec'!$C$9:$C$108,$A17),SUMIFS('Lipiec'!$E$9:$E$108,'Lipiec'!$C$9:$C$108,$A17)))</f>
        <v>0</v>
      </c>
      <c r="J17" s="43">
        <f>IF($A17="","",IF($B17="Przychód",SUMIFS('Sierpień'!$D$9:$D$108,'Sierpień'!$C$9:$C$108,$A17),SUMIFS('Sierpień'!$E$9:$E$108,'Sierpień'!$C$9:$C$108,$A17)))</f>
        <v>0</v>
      </c>
      <c r="K17" s="43">
        <f>IF($A17="","",IF($B17="Przychód",SUMIFS('Wrzesień'!$D$9:$D$108,'Wrzesień'!$C$9:$C$108,$A17),SUMIFS('Wrzesień'!$E$9:$E$108,'Wrzesień'!$C$9:$C$108,$A17)))</f>
        <v>0</v>
      </c>
      <c r="L17" s="43">
        <f>IF($A17="","",IF($B17="Przychód",SUMIFS('Październik'!$D$9:$D$108,'Październik'!$C$9:$C$108,$A17),SUMIFS('Październik'!$E$9:$E$108,'Październik'!$C$9:$C$108,$A17)))</f>
        <v>0</v>
      </c>
      <c r="M17" s="43">
        <f>IF($A17="","",IF($B17="Przychód",SUMIFS('Listopad'!$D$9:$D$108,'Listopad'!$C$9:$C$108,$A17),SUMIFS('Listopad'!$E$9:$E$108,'Listopad'!$C$9:$C$108,$A17)))</f>
        <v>0</v>
      </c>
      <c r="N17" s="43">
        <f>IF($A17="","",IF($B17="Przychód",SUMIFS('Grudzień'!$D$9:$D$108,'Grudzień'!$C$9:$C$108,$A17),SUMIFS('Grudzień'!$E$9:$E$108,'Grudzień'!$C$9:$C$108,$A17)))</f>
        <v>0</v>
      </c>
      <c r="O17" s="44">
        <f>IF($A17="","",SUM(C17:N17))</f>
        <v>0</v>
      </c>
      <c r="P17" s="42">
        <f>IF($A17="","",'Kategorie'!$C$17*12)</f>
        <v>0</v>
      </c>
    </row>
    <row r="18" spans="1:16" x14ac:dyDescent="0.25">
      <c r="A18" s="40" t="str">
        <f>IF('Kategorie'!$A$18="","",'Kategorie'!$A$18)</f>
        <v>Zakupy spożywcze</v>
      </c>
      <c r="B18" s="41" t="str">
        <f>IF('Kategorie'!$A$18="","",'Kategorie'!$B$18)</f>
        <v>Zmienne</v>
      </c>
      <c r="C18" s="43">
        <f>IF($A18="","",IF($B18="Przychód",SUMIFS('Styczeń'!$D$9:$D$108,'Styczeń'!$C$9:$C$108,$A18),SUMIFS('Styczeń'!$E$9:$E$108,'Styczeń'!$C$9:$C$108,$A18)))</f>
        <v>0</v>
      </c>
      <c r="D18" s="43">
        <f>IF($A18="","",IF($B18="Przychód",SUMIFS('Luty'!$D$9:$D$108,'Luty'!$C$9:$C$108,$A18),SUMIFS('Luty'!$E$9:$E$108,'Luty'!$C$9:$C$108,$A18)))</f>
        <v>0</v>
      </c>
      <c r="E18" s="43">
        <f>IF($A18="","",IF($B18="Przychód",SUMIFS('Marzec'!$D$9:$D$108,'Marzec'!$C$9:$C$108,$A18),SUMIFS('Marzec'!$E$9:$E$108,'Marzec'!$C$9:$C$108,$A18)))</f>
        <v>0</v>
      </c>
      <c r="F18" s="43">
        <f>IF($A18="","",IF($B18="Przychód",SUMIFS('Kwiecień'!$D$9:$D$108,'Kwiecień'!$C$9:$C$108,$A18),SUMIFS('Kwiecień'!$E$9:$E$108,'Kwiecień'!$C$9:$C$108,$A18)))</f>
        <v>0</v>
      </c>
      <c r="G18" s="43">
        <f>IF($A18="","",IF($B18="Przychód",SUMIFS('Maj'!$D$9:$D$108,'Maj'!$C$9:$C$108,$A18),SUMIFS('Maj'!$E$9:$E$108,'Maj'!$C$9:$C$108,$A18)))</f>
        <v>0</v>
      </c>
      <c r="H18" s="43">
        <f>IF($A18="","",IF($B18="Przychód",SUMIFS('Czerwiec'!$D$9:$D$108,'Czerwiec'!$C$9:$C$108,$A18),SUMIFS('Czerwiec'!$E$9:$E$108,'Czerwiec'!$C$9:$C$108,$A18)))</f>
        <v>0</v>
      </c>
      <c r="I18" s="43">
        <f>IF($A18="","",IF($B18="Przychód",SUMIFS('Lipiec'!$D$9:$D$108,'Lipiec'!$C$9:$C$108,$A18),SUMIFS('Lipiec'!$E$9:$E$108,'Lipiec'!$C$9:$C$108,$A18)))</f>
        <v>0</v>
      </c>
      <c r="J18" s="43">
        <f>IF($A18="","",IF($B18="Przychód",SUMIFS('Sierpień'!$D$9:$D$108,'Sierpień'!$C$9:$C$108,$A18),SUMIFS('Sierpień'!$E$9:$E$108,'Sierpień'!$C$9:$C$108,$A18)))</f>
        <v>0</v>
      </c>
      <c r="K18" s="43">
        <f>IF($A18="","",IF($B18="Przychód",SUMIFS('Wrzesień'!$D$9:$D$108,'Wrzesień'!$C$9:$C$108,$A18),SUMIFS('Wrzesień'!$E$9:$E$108,'Wrzesień'!$C$9:$C$108,$A18)))</f>
        <v>0</v>
      </c>
      <c r="L18" s="43">
        <f>IF($A18="","",IF($B18="Przychód",SUMIFS('Październik'!$D$9:$D$108,'Październik'!$C$9:$C$108,$A18),SUMIFS('Październik'!$E$9:$E$108,'Październik'!$C$9:$C$108,$A18)))</f>
        <v>0</v>
      </c>
      <c r="M18" s="43">
        <f>IF($A18="","",IF($B18="Przychód",SUMIFS('Listopad'!$D$9:$D$108,'Listopad'!$C$9:$C$108,$A18),SUMIFS('Listopad'!$E$9:$E$108,'Listopad'!$C$9:$C$108,$A18)))</f>
        <v>0</v>
      </c>
      <c r="N18" s="43">
        <f>IF($A18="","",IF($B18="Przychód",SUMIFS('Grudzień'!$D$9:$D$108,'Grudzień'!$C$9:$C$108,$A18),SUMIFS('Grudzień'!$E$9:$E$108,'Grudzień'!$C$9:$C$108,$A18)))</f>
        <v>0</v>
      </c>
      <c r="O18" s="44">
        <f>IF($A18="","",SUM(C18:N18))</f>
        <v>0</v>
      </c>
      <c r="P18" s="42">
        <f>IF($A18="","",'Kategorie'!$C$18*12)</f>
        <v>0</v>
      </c>
    </row>
    <row r="19" spans="1:16" x14ac:dyDescent="0.25">
      <c r="A19" s="40" t="str">
        <f>IF('Kategorie'!$A$19="","",'Kategorie'!$A$19)</f>
        <v>Jedzenie na mieście</v>
      </c>
      <c r="B19" s="41" t="str">
        <f>IF('Kategorie'!$A$19="","",'Kategorie'!$B$19)</f>
        <v>Zmienne</v>
      </c>
      <c r="C19" s="43">
        <f>IF($A19="","",IF($B19="Przychód",SUMIFS('Styczeń'!$D$9:$D$108,'Styczeń'!$C$9:$C$108,$A19),SUMIFS('Styczeń'!$E$9:$E$108,'Styczeń'!$C$9:$C$108,$A19)))</f>
        <v>0</v>
      </c>
      <c r="D19" s="43">
        <f>IF($A19="","",IF($B19="Przychód",SUMIFS('Luty'!$D$9:$D$108,'Luty'!$C$9:$C$108,$A19),SUMIFS('Luty'!$E$9:$E$108,'Luty'!$C$9:$C$108,$A19)))</f>
        <v>0</v>
      </c>
      <c r="E19" s="43">
        <f>IF($A19="","",IF($B19="Przychód",SUMIFS('Marzec'!$D$9:$D$108,'Marzec'!$C$9:$C$108,$A19),SUMIFS('Marzec'!$E$9:$E$108,'Marzec'!$C$9:$C$108,$A19)))</f>
        <v>0</v>
      </c>
      <c r="F19" s="43">
        <f>IF($A19="","",IF($B19="Przychód",SUMIFS('Kwiecień'!$D$9:$D$108,'Kwiecień'!$C$9:$C$108,$A19),SUMIFS('Kwiecień'!$E$9:$E$108,'Kwiecień'!$C$9:$C$108,$A19)))</f>
        <v>0</v>
      </c>
      <c r="G19" s="43">
        <f>IF($A19="","",IF($B19="Przychód",SUMIFS('Maj'!$D$9:$D$108,'Maj'!$C$9:$C$108,$A19),SUMIFS('Maj'!$E$9:$E$108,'Maj'!$C$9:$C$108,$A19)))</f>
        <v>0</v>
      </c>
      <c r="H19" s="43">
        <f>IF($A19="","",IF($B19="Przychód",SUMIFS('Czerwiec'!$D$9:$D$108,'Czerwiec'!$C$9:$C$108,$A19),SUMIFS('Czerwiec'!$E$9:$E$108,'Czerwiec'!$C$9:$C$108,$A19)))</f>
        <v>0</v>
      </c>
      <c r="I19" s="43">
        <f>IF($A19="","",IF($B19="Przychód",SUMIFS('Lipiec'!$D$9:$D$108,'Lipiec'!$C$9:$C$108,$A19),SUMIFS('Lipiec'!$E$9:$E$108,'Lipiec'!$C$9:$C$108,$A19)))</f>
        <v>0</v>
      </c>
      <c r="J19" s="43">
        <f>IF($A19="","",IF($B19="Przychód",SUMIFS('Sierpień'!$D$9:$D$108,'Sierpień'!$C$9:$C$108,$A19),SUMIFS('Sierpień'!$E$9:$E$108,'Sierpień'!$C$9:$C$108,$A19)))</f>
        <v>0</v>
      </c>
      <c r="K19" s="43">
        <f>IF($A19="","",IF($B19="Przychód",SUMIFS('Wrzesień'!$D$9:$D$108,'Wrzesień'!$C$9:$C$108,$A19),SUMIFS('Wrzesień'!$E$9:$E$108,'Wrzesień'!$C$9:$C$108,$A19)))</f>
        <v>0</v>
      </c>
      <c r="L19" s="43">
        <f>IF($A19="","",IF($B19="Przychód",SUMIFS('Październik'!$D$9:$D$108,'Październik'!$C$9:$C$108,$A19),SUMIFS('Październik'!$E$9:$E$108,'Październik'!$C$9:$C$108,$A19)))</f>
        <v>0</v>
      </c>
      <c r="M19" s="43">
        <f>IF($A19="","",IF($B19="Przychód",SUMIFS('Listopad'!$D$9:$D$108,'Listopad'!$C$9:$C$108,$A19),SUMIFS('Listopad'!$E$9:$E$108,'Listopad'!$C$9:$C$108,$A19)))</f>
        <v>0</v>
      </c>
      <c r="N19" s="43">
        <f>IF($A19="","",IF($B19="Przychód",SUMIFS('Grudzień'!$D$9:$D$108,'Grudzień'!$C$9:$C$108,$A19),SUMIFS('Grudzień'!$E$9:$E$108,'Grudzień'!$C$9:$C$108,$A19)))</f>
        <v>0</v>
      </c>
      <c r="O19" s="44">
        <f>IF($A19="","",SUM(C19:N19))</f>
        <v>0</v>
      </c>
      <c r="P19" s="42">
        <f>IF($A19="","",'Kategorie'!$C$19*12)</f>
        <v>0</v>
      </c>
    </row>
    <row r="20" spans="1:16" x14ac:dyDescent="0.25">
      <c r="A20" s="40" t="str">
        <f>IF('Kategorie'!$A$20="","",'Kategorie'!$A$20)</f>
        <v>Transport</v>
      </c>
      <c r="B20" s="41" t="str">
        <f>IF('Kategorie'!$A$20="","",'Kategorie'!$B$20)</f>
        <v>Zmienne</v>
      </c>
      <c r="C20" s="43">
        <f>IF($A20="","",IF($B20="Przychód",SUMIFS('Styczeń'!$D$9:$D$108,'Styczeń'!$C$9:$C$108,$A20),SUMIFS('Styczeń'!$E$9:$E$108,'Styczeń'!$C$9:$C$108,$A20)))</f>
        <v>0</v>
      </c>
      <c r="D20" s="43">
        <f>IF($A20="","",IF($B20="Przychód",SUMIFS('Luty'!$D$9:$D$108,'Luty'!$C$9:$C$108,$A20),SUMIFS('Luty'!$E$9:$E$108,'Luty'!$C$9:$C$108,$A20)))</f>
        <v>0</v>
      </c>
      <c r="E20" s="43">
        <f>IF($A20="","",IF($B20="Przychód",SUMIFS('Marzec'!$D$9:$D$108,'Marzec'!$C$9:$C$108,$A20),SUMIFS('Marzec'!$E$9:$E$108,'Marzec'!$C$9:$C$108,$A20)))</f>
        <v>0</v>
      </c>
      <c r="F20" s="43">
        <f>IF($A20="","",IF($B20="Przychód",SUMIFS('Kwiecień'!$D$9:$D$108,'Kwiecień'!$C$9:$C$108,$A20),SUMIFS('Kwiecień'!$E$9:$E$108,'Kwiecień'!$C$9:$C$108,$A20)))</f>
        <v>0</v>
      </c>
      <c r="G20" s="43">
        <f>IF($A20="","",IF($B20="Przychód",SUMIFS('Maj'!$D$9:$D$108,'Maj'!$C$9:$C$108,$A20),SUMIFS('Maj'!$E$9:$E$108,'Maj'!$C$9:$C$108,$A20)))</f>
        <v>0</v>
      </c>
      <c r="H20" s="43">
        <f>IF($A20="","",IF($B20="Przychód",SUMIFS('Czerwiec'!$D$9:$D$108,'Czerwiec'!$C$9:$C$108,$A20),SUMIFS('Czerwiec'!$E$9:$E$108,'Czerwiec'!$C$9:$C$108,$A20)))</f>
        <v>0</v>
      </c>
      <c r="I20" s="43">
        <f>IF($A20="","",IF($B20="Przychód",SUMIFS('Lipiec'!$D$9:$D$108,'Lipiec'!$C$9:$C$108,$A20),SUMIFS('Lipiec'!$E$9:$E$108,'Lipiec'!$C$9:$C$108,$A20)))</f>
        <v>0</v>
      </c>
      <c r="J20" s="43">
        <f>IF($A20="","",IF($B20="Przychód",SUMIFS('Sierpień'!$D$9:$D$108,'Sierpień'!$C$9:$C$108,$A20),SUMIFS('Sierpień'!$E$9:$E$108,'Sierpień'!$C$9:$C$108,$A20)))</f>
        <v>0</v>
      </c>
      <c r="K20" s="43">
        <f>IF($A20="","",IF($B20="Przychód",SUMIFS('Wrzesień'!$D$9:$D$108,'Wrzesień'!$C$9:$C$108,$A20),SUMIFS('Wrzesień'!$E$9:$E$108,'Wrzesień'!$C$9:$C$108,$A20)))</f>
        <v>0</v>
      </c>
      <c r="L20" s="43">
        <f>IF($A20="","",IF($B20="Przychód",SUMIFS('Październik'!$D$9:$D$108,'Październik'!$C$9:$C$108,$A20),SUMIFS('Październik'!$E$9:$E$108,'Październik'!$C$9:$C$108,$A20)))</f>
        <v>0</v>
      </c>
      <c r="M20" s="43">
        <f>IF($A20="","",IF($B20="Przychód",SUMIFS('Listopad'!$D$9:$D$108,'Listopad'!$C$9:$C$108,$A20),SUMIFS('Listopad'!$E$9:$E$108,'Listopad'!$C$9:$C$108,$A20)))</f>
        <v>0</v>
      </c>
      <c r="N20" s="43">
        <f>IF($A20="","",IF($B20="Przychód",SUMIFS('Grudzień'!$D$9:$D$108,'Grudzień'!$C$9:$C$108,$A20),SUMIFS('Grudzień'!$E$9:$E$108,'Grudzień'!$C$9:$C$108,$A20)))</f>
        <v>0</v>
      </c>
      <c r="O20" s="44">
        <f>IF($A20="","",SUM(C20:N20))</f>
        <v>0</v>
      </c>
      <c r="P20" s="42">
        <f>IF($A20="","",'Kategorie'!$C$20*12)</f>
        <v>0</v>
      </c>
    </row>
    <row r="21" spans="1:16" x14ac:dyDescent="0.25">
      <c r="A21" s="40" t="str">
        <f>IF('Kategorie'!$A$21="","",'Kategorie'!$A$21)</f>
        <v>Paliwo</v>
      </c>
      <c r="B21" s="41" t="str">
        <f>IF('Kategorie'!$A$21="","",'Kategorie'!$B$21)</f>
        <v>Zmienne</v>
      </c>
      <c r="C21" s="43">
        <f>IF($A21="","",IF($B21="Przychód",SUMIFS('Styczeń'!$D$9:$D$108,'Styczeń'!$C$9:$C$108,$A21),SUMIFS('Styczeń'!$E$9:$E$108,'Styczeń'!$C$9:$C$108,$A21)))</f>
        <v>0</v>
      </c>
      <c r="D21" s="43">
        <f>IF($A21="","",IF($B21="Przychód",SUMIFS('Luty'!$D$9:$D$108,'Luty'!$C$9:$C$108,$A21),SUMIFS('Luty'!$E$9:$E$108,'Luty'!$C$9:$C$108,$A21)))</f>
        <v>0</v>
      </c>
      <c r="E21" s="43">
        <f>IF($A21="","",IF($B21="Przychód",SUMIFS('Marzec'!$D$9:$D$108,'Marzec'!$C$9:$C$108,$A21),SUMIFS('Marzec'!$E$9:$E$108,'Marzec'!$C$9:$C$108,$A21)))</f>
        <v>0</v>
      </c>
      <c r="F21" s="43">
        <f>IF($A21="","",IF($B21="Przychód",SUMIFS('Kwiecień'!$D$9:$D$108,'Kwiecień'!$C$9:$C$108,$A21),SUMIFS('Kwiecień'!$E$9:$E$108,'Kwiecień'!$C$9:$C$108,$A21)))</f>
        <v>0</v>
      </c>
      <c r="G21" s="43">
        <f>IF($A21="","",IF($B21="Przychód",SUMIFS('Maj'!$D$9:$D$108,'Maj'!$C$9:$C$108,$A21),SUMIFS('Maj'!$E$9:$E$108,'Maj'!$C$9:$C$108,$A21)))</f>
        <v>0</v>
      </c>
      <c r="H21" s="43">
        <f>IF($A21="","",IF($B21="Przychód",SUMIFS('Czerwiec'!$D$9:$D$108,'Czerwiec'!$C$9:$C$108,$A21),SUMIFS('Czerwiec'!$E$9:$E$108,'Czerwiec'!$C$9:$C$108,$A21)))</f>
        <v>0</v>
      </c>
      <c r="I21" s="43">
        <f>IF($A21="","",IF($B21="Przychód",SUMIFS('Lipiec'!$D$9:$D$108,'Lipiec'!$C$9:$C$108,$A21),SUMIFS('Lipiec'!$E$9:$E$108,'Lipiec'!$C$9:$C$108,$A21)))</f>
        <v>0</v>
      </c>
      <c r="J21" s="43">
        <f>IF($A21="","",IF($B21="Przychód",SUMIFS('Sierpień'!$D$9:$D$108,'Sierpień'!$C$9:$C$108,$A21),SUMIFS('Sierpień'!$E$9:$E$108,'Sierpień'!$C$9:$C$108,$A21)))</f>
        <v>0</v>
      </c>
      <c r="K21" s="43">
        <f>IF($A21="","",IF($B21="Przychód",SUMIFS('Wrzesień'!$D$9:$D$108,'Wrzesień'!$C$9:$C$108,$A21),SUMIFS('Wrzesień'!$E$9:$E$108,'Wrzesień'!$C$9:$C$108,$A21)))</f>
        <v>0</v>
      </c>
      <c r="L21" s="43">
        <f>IF($A21="","",IF($B21="Przychód",SUMIFS('Październik'!$D$9:$D$108,'Październik'!$C$9:$C$108,$A21),SUMIFS('Październik'!$E$9:$E$108,'Październik'!$C$9:$C$108,$A21)))</f>
        <v>0</v>
      </c>
      <c r="M21" s="43">
        <f>IF($A21="","",IF($B21="Przychód",SUMIFS('Listopad'!$D$9:$D$108,'Listopad'!$C$9:$C$108,$A21),SUMIFS('Listopad'!$E$9:$E$108,'Listopad'!$C$9:$C$108,$A21)))</f>
        <v>0</v>
      </c>
      <c r="N21" s="43">
        <f>IF($A21="","",IF($B21="Przychód",SUMIFS('Grudzień'!$D$9:$D$108,'Grudzień'!$C$9:$C$108,$A21),SUMIFS('Grudzień'!$E$9:$E$108,'Grudzień'!$C$9:$C$108,$A21)))</f>
        <v>0</v>
      </c>
      <c r="O21" s="44">
        <f>IF($A21="","",SUM(C21:N21))</f>
        <v>0</v>
      </c>
      <c r="P21" s="42">
        <f>IF($A21="","",'Kategorie'!$C$21*12)</f>
        <v>0</v>
      </c>
    </row>
    <row r="22" spans="1:16" x14ac:dyDescent="0.25">
      <c r="A22" s="40" t="str">
        <f>IF('Kategorie'!$A$22="","",'Kategorie'!$A$22)</f>
        <v>Zdrowie</v>
      </c>
      <c r="B22" s="41" t="str">
        <f>IF('Kategorie'!$A$22="","",'Kategorie'!$B$22)</f>
        <v>Zmienne</v>
      </c>
      <c r="C22" s="43">
        <f>IF($A22="","",IF($B22="Przychód",SUMIFS('Styczeń'!$D$9:$D$108,'Styczeń'!$C$9:$C$108,$A22),SUMIFS('Styczeń'!$E$9:$E$108,'Styczeń'!$C$9:$C$108,$A22)))</f>
        <v>0</v>
      </c>
      <c r="D22" s="43">
        <f>IF($A22="","",IF($B22="Przychód",SUMIFS('Luty'!$D$9:$D$108,'Luty'!$C$9:$C$108,$A22),SUMIFS('Luty'!$E$9:$E$108,'Luty'!$C$9:$C$108,$A22)))</f>
        <v>0</v>
      </c>
      <c r="E22" s="43">
        <f>IF($A22="","",IF($B22="Przychód",SUMIFS('Marzec'!$D$9:$D$108,'Marzec'!$C$9:$C$108,$A22),SUMIFS('Marzec'!$E$9:$E$108,'Marzec'!$C$9:$C$108,$A22)))</f>
        <v>0</v>
      </c>
      <c r="F22" s="43">
        <f>IF($A22="","",IF($B22="Przychód",SUMIFS('Kwiecień'!$D$9:$D$108,'Kwiecień'!$C$9:$C$108,$A22),SUMIFS('Kwiecień'!$E$9:$E$108,'Kwiecień'!$C$9:$C$108,$A22)))</f>
        <v>0</v>
      </c>
      <c r="G22" s="43">
        <f>IF($A22="","",IF($B22="Przychód",SUMIFS('Maj'!$D$9:$D$108,'Maj'!$C$9:$C$108,$A22),SUMIFS('Maj'!$E$9:$E$108,'Maj'!$C$9:$C$108,$A22)))</f>
        <v>0</v>
      </c>
      <c r="H22" s="43">
        <f>IF($A22="","",IF($B22="Przychód",SUMIFS('Czerwiec'!$D$9:$D$108,'Czerwiec'!$C$9:$C$108,$A22),SUMIFS('Czerwiec'!$E$9:$E$108,'Czerwiec'!$C$9:$C$108,$A22)))</f>
        <v>0</v>
      </c>
      <c r="I22" s="43">
        <f>IF($A22="","",IF($B22="Przychód",SUMIFS('Lipiec'!$D$9:$D$108,'Lipiec'!$C$9:$C$108,$A22),SUMIFS('Lipiec'!$E$9:$E$108,'Lipiec'!$C$9:$C$108,$A22)))</f>
        <v>0</v>
      </c>
      <c r="J22" s="43">
        <f>IF($A22="","",IF($B22="Przychód",SUMIFS('Sierpień'!$D$9:$D$108,'Sierpień'!$C$9:$C$108,$A22),SUMIFS('Sierpień'!$E$9:$E$108,'Sierpień'!$C$9:$C$108,$A22)))</f>
        <v>0</v>
      </c>
      <c r="K22" s="43">
        <f>IF($A22="","",IF($B22="Przychód",SUMIFS('Wrzesień'!$D$9:$D$108,'Wrzesień'!$C$9:$C$108,$A22),SUMIFS('Wrzesień'!$E$9:$E$108,'Wrzesień'!$C$9:$C$108,$A22)))</f>
        <v>0</v>
      </c>
      <c r="L22" s="43">
        <f>IF($A22="","",IF($B22="Przychód",SUMIFS('Październik'!$D$9:$D$108,'Październik'!$C$9:$C$108,$A22),SUMIFS('Październik'!$E$9:$E$108,'Październik'!$C$9:$C$108,$A22)))</f>
        <v>0</v>
      </c>
      <c r="M22" s="43">
        <f>IF($A22="","",IF($B22="Przychód",SUMIFS('Listopad'!$D$9:$D$108,'Listopad'!$C$9:$C$108,$A22),SUMIFS('Listopad'!$E$9:$E$108,'Listopad'!$C$9:$C$108,$A22)))</f>
        <v>0</v>
      </c>
      <c r="N22" s="43">
        <f>IF($A22="","",IF($B22="Przychód",SUMIFS('Grudzień'!$D$9:$D$108,'Grudzień'!$C$9:$C$108,$A22),SUMIFS('Grudzień'!$E$9:$E$108,'Grudzień'!$C$9:$C$108,$A22)))</f>
        <v>0</v>
      </c>
      <c r="O22" s="44">
        <f>IF($A22="","",SUM(C22:N22))</f>
        <v>0</v>
      </c>
      <c r="P22" s="42">
        <f>IF($A22="","",'Kategorie'!$C$22*12)</f>
        <v>0</v>
      </c>
    </row>
    <row r="23" spans="1:16" x14ac:dyDescent="0.25">
      <c r="A23" s="40" t="str">
        <f>IF('Kategorie'!$A$23="","",'Kategorie'!$A$23)</f>
        <v>Higiena i uroda</v>
      </c>
      <c r="B23" s="41" t="str">
        <f>IF('Kategorie'!$A$23="","",'Kategorie'!$B$23)</f>
        <v>Zmienne</v>
      </c>
      <c r="C23" s="43">
        <f>IF($A23="","",IF($B23="Przychód",SUMIFS('Styczeń'!$D$9:$D$108,'Styczeń'!$C$9:$C$108,$A23),SUMIFS('Styczeń'!$E$9:$E$108,'Styczeń'!$C$9:$C$108,$A23)))</f>
        <v>0</v>
      </c>
      <c r="D23" s="43">
        <f>IF($A23="","",IF($B23="Przychód",SUMIFS('Luty'!$D$9:$D$108,'Luty'!$C$9:$C$108,$A23),SUMIFS('Luty'!$E$9:$E$108,'Luty'!$C$9:$C$108,$A23)))</f>
        <v>0</v>
      </c>
      <c r="E23" s="43">
        <f>IF($A23="","",IF($B23="Przychód",SUMIFS('Marzec'!$D$9:$D$108,'Marzec'!$C$9:$C$108,$A23),SUMIFS('Marzec'!$E$9:$E$108,'Marzec'!$C$9:$C$108,$A23)))</f>
        <v>0</v>
      </c>
      <c r="F23" s="43">
        <f>IF($A23="","",IF($B23="Przychód",SUMIFS('Kwiecień'!$D$9:$D$108,'Kwiecień'!$C$9:$C$108,$A23),SUMIFS('Kwiecień'!$E$9:$E$108,'Kwiecień'!$C$9:$C$108,$A23)))</f>
        <v>0</v>
      </c>
      <c r="G23" s="43">
        <f>IF($A23="","",IF($B23="Przychód",SUMIFS('Maj'!$D$9:$D$108,'Maj'!$C$9:$C$108,$A23),SUMIFS('Maj'!$E$9:$E$108,'Maj'!$C$9:$C$108,$A23)))</f>
        <v>0</v>
      </c>
      <c r="H23" s="43">
        <f>IF($A23="","",IF($B23="Przychód",SUMIFS('Czerwiec'!$D$9:$D$108,'Czerwiec'!$C$9:$C$108,$A23),SUMIFS('Czerwiec'!$E$9:$E$108,'Czerwiec'!$C$9:$C$108,$A23)))</f>
        <v>0</v>
      </c>
      <c r="I23" s="43">
        <f>IF($A23="","",IF($B23="Przychód",SUMIFS('Lipiec'!$D$9:$D$108,'Lipiec'!$C$9:$C$108,$A23),SUMIFS('Lipiec'!$E$9:$E$108,'Lipiec'!$C$9:$C$108,$A23)))</f>
        <v>0</v>
      </c>
      <c r="J23" s="43">
        <f>IF($A23="","",IF($B23="Przychód",SUMIFS('Sierpień'!$D$9:$D$108,'Sierpień'!$C$9:$C$108,$A23),SUMIFS('Sierpień'!$E$9:$E$108,'Sierpień'!$C$9:$C$108,$A23)))</f>
        <v>0</v>
      </c>
      <c r="K23" s="43">
        <f>IF($A23="","",IF($B23="Przychód",SUMIFS('Wrzesień'!$D$9:$D$108,'Wrzesień'!$C$9:$C$108,$A23),SUMIFS('Wrzesień'!$E$9:$E$108,'Wrzesień'!$C$9:$C$108,$A23)))</f>
        <v>0</v>
      </c>
      <c r="L23" s="43">
        <f>IF($A23="","",IF($B23="Przychód",SUMIFS('Październik'!$D$9:$D$108,'Październik'!$C$9:$C$108,$A23),SUMIFS('Październik'!$E$9:$E$108,'Październik'!$C$9:$C$108,$A23)))</f>
        <v>0</v>
      </c>
      <c r="M23" s="43">
        <f>IF($A23="","",IF($B23="Przychód",SUMIFS('Listopad'!$D$9:$D$108,'Listopad'!$C$9:$C$108,$A23),SUMIFS('Listopad'!$E$9:$E$108,'Listopad'!$C$9:$C$108,$A23)))</f>
        <v>0</v>
      </c>
      <c r="N23" s="43">
        <f>IF($A23="","",IF($B23="Przychód",SUMIFS('Grudzień'!$D$9:$D$108,'Grudzień'!$C$9:$C$108,$A23),SUMIFS('Grudzień'!$E$9:$E$108,'Grudzień'!$C$9:$C$108,$A23)))</f>
        <v>0</v>
      </c>
      <c r="O23" s="44">
        <f>IF($A23="","",SUM(C23:N23))</f>
        <v>0</v>
      </c>
      <c r="P23" s="42">
        <f>IF($A23="","",'Kategorie'!$C$23*12)</f>
        <v>0</v>
      </c>
    </row>
    <row r="24" spans="1:16" x14ac:dyDescent="0.25">
      <c r="A24" s="40" t="str">
        <f>IF('Kategorie'!$A$24="","",'Kategorie'!$A$24)</f>
        <v>Ubrania</v>
      </c>
      <c r="B24" s="41" t="str">
        <f>IF('Kategorie'!$A$24="","",'Kategorie'!$B$24)</f>
        <v>Zmienne</v>
      </c>
      <c r="C24" s="43">
        <f>IF($A24="","",IF($B24="Przychód",SUMIFS('Styczeń'!$D$9:$D$108,'Styczeń'!$C$9:$C$108,$A24),SUMIFS('Styczeń'!$E$9:$E$108,'Styczeń'!$C$9:$C$108,$A24)))</f>
        <v>0</v>
      </c>
      <c r="D24" s="43">
        <f>IF($A24="","",IF($B24="Przychód",SUMIFS('Luty'!$D$9:$D$108,'Luty'!$C$9:$C$108,$A24),SUMIFS('Luty'!$E$9:$E$108,'Luty'!$C$9:$C$108,$A24)))</f>
        <v>0</v>
      </c>
      <c r="E24" s="43">
        <f>IF($A24="","",IF($B24="Przychód",SUMIFS('Marzec'!$D$9:$D$108,'Marzec'!$C$9:$C$108,$A24),SUMIFS('Marzec'!$E$9:$E$108,'Marzec'!$C$9:$C$108,$A24)))</f>
        <v>0</v>
      </c>
      <c r="F24" s="43">
        <f>IF($A24="","",IF($B24="Przychód",SUMIFS('Kwiecień'!$D$9:$D$108,'Kwiecień'!$C$9:$C$108,$A24),SUMIFS('Kwiecień'!$E$9:$E$108,'Kwiecień'!$C$9:$C$108,$A24)))</f>
        <v>0</v>
      </c>
      <c r="G24" s="43">
        <f>IF($A24="","",IF($B24="Przychód",SUMIFS('Maj'!$D$9:$D$108,'Maj'!$C$9:$C$108,$A24),SUMIFS('Maj'!$E$9:$E$108,'Maj'!$C$9:$C$108,$A24)))</f>
        <v>0</v>
      </c>
      <c r="H24" s="43">
        <f>IF($A24="","",IF($B24="Przychód",SUMIFS('Czerwiec'!$D$9:$D$108,'Czerwiec'!$C$9:$C$108,$A24),SUMIFS('Czerwiec'!$E$9:$E$108,'Czerwiec'!$C$9:$C$108,$A24)))</f>
        <v>0</v>
      </c>
      <c r="I24" s="43">
        <f>IF($A24="","",IF($B24="Przychód",SUMIFS('Lipiec'!$D$9:$D$108,'Lipiec'!$C$9:$C$108,$A24),SUMIFS('Lipiec'!$E$9:$E$108,'Lipiec'!$C$9:$C$108,$A24)))</f>
        <v>0</v>
      </c>
      <c r="J24" s="43">
        <f>IF($A24="","",IF($B24="Przychód",SUMIFS('Sierpień'!$D$9:$D$108,'Sierpień'!$C$9:$C$108,$A24),SUMIFS('Sierpień'!$E$9:$E$108,'Sierpień'!$C$9:$C$108,$A24)))</f>
        <v>0</v>
      </c>
      <c r="K24" s="43">
        <f>IF($A24="","",IF($B24="Przychód",SUMIFS('Wrzesień'!$D$9:$D$108,'Wrzesień'!$C$9:$C$108,$A24),SUMIFS('Wrzesień'!$E$9:$E$108,'Wrzesień'!$C$9:$C$108,$A24)))</f>
        <v>0</v>
      </c>
      <c r="L24" s="43">
        <f>IF($A24="","",IF($B24="Przychód",SUMIFS('Październik'!$D$9:$D$108,'Październik'!$C$9:$C$108,$A24),SUMIFS('Październik'!$E$9:$E$108,'Październik'!$C$9:$C$108,$A24)))</f>
        <v>0</v>
      </c>
      <c r="M24" s="43">
        <f>IF($A24="","",IF($B24="Przychód",SUMIFS('Listopad'!$D$9:$D$108,'Listopad'!$C$9:$C$108,$A24),SUMIFS('Listopad'!$E$9:$E$108,'Listopad'!$C$9:$C$108,$A24)))</f>
        <v>0</v>
      </c>
      <c r="N24" s="43">
        <f>IF($A24="","",IF($B24="Przychód",SUMIFS('Grudzień'!$D$9:$D$108,'Grudzień'!$C$9:$C$108,$A24),SUMIFS('Grudzień'!$E$9:$E$108,'Grudzień'!$C$9:$C$108,$A24)))</f>
        <v>0</v>
      </c>
      <c r="O24" s="44">
        <f>IF($A24="","",SUM(C24:N24))</f>
        <v>0</v>
      </c>
      <c r="P24" s="42">
        <f>IF($A24="","",'Kategorie'!$C$24*12)</f>
        <v>0</v>
      </c>
    </row>
    <row r="25" spans="1:16" x14ac:dyDescent="0.25">
      <c r="A25" s="40" t="str">
        <f>IF('Kategorie'!$A$25="","",'Kategorie'!$A$25)</f>
        <v>Dziecko</v>
      </c>
      <c r="B25" s="41" t="str">
        <f>IF('Kategorie'!$A$25="","",'Kategorie'!$B$25)</f>
        <v>Zmienne</v>
      </c>
      <c r="C25" s="43">
        <f>IF($A25="","",IF($B25="Przychód",SUMIFS('Styczeń'!$D$9:$D$108,'Styczeń'!$C$9:$C$108,$A25),SUMIFS('Styczeń'!$E$9:$E$108,'Styczeń'!$C$9:$C$108,$A25)))</f>
        <v>0</v>
      </c>
      <c r="D25" s="43">
        <f>IF($A25="","",IF($B25="Przychód",SUMIFS('Luty'!$D$9:$D$108,'Luty'!$C$9:$C$108,$A25),SUMIFS('Luty'!$E$9:$E$108,'Luty'!$C$9:$C$108,$A25)))</f>
        <v>0</v>
      </c>
      <c r="E25" s="43">
        <f>IF($A25="","",IF($B25="Przychód",SUMIFS('Marzec'!$D$9:$D$108,'Marzec'!$C$9:$C$108,$A25),SUMIFS('Marzec'!$E$9:$E$108,'Marzec'!$C$9:$C$108,$A25)))</f>
        <v>0</v>
      </c>
      <c r="F25" s="43">
        <f>IF($A25="","",IF($B25="Przychód",SUMIFS('Kwiecień'!$D$9:$D$108,'Kwiecień'!$C$9:$C$108,$A25),SUMIFS('Kwiecień'!$E$9:$E$108,'Kwiecień'!$C$9:$C$108,$A25)))</f>
        <v>0</v>
      </c>
      <c r="G25" s="43">
        <f>IF($A25="","",IF($B25="Przychód",SUMIFS('Maj'!$D$9:$D$108,'Maj'!$C$9:$C$108,$A25),SUMIFS('Maj'!$E$9:$E$108,'Maj'!$C$9:$C$108,$A25)))</f>
        <v>0</v>
      </c>
      <c r="H25" s="43">
        <f>IF($A25="","",IF($B25="Przychód",SUMIFS('Czerwiec'!$D$9:$D$108,'Czerwiec'!$C$9:$C$108,$A25),SUMIFS('Czerwiec'!$E$9:$E$108,'Czerwiec'!$C$9:$C$108,$A25)))</f>
        <v>0</v>
      </c>
      <c r="I25" s="43">
        <f>IF($A25="","",IF($B25="Przychód",SUMIFS('Lipiec'!$D$9:$D$108,'Lipiec'!$C$9:$C$108,$A25),SUMIFS('Lipiec'!$E$9:$E$108,'Lipiec'!$C$9:$C$108,$A25)))</f>
        <v>0</v>
      </c>
      <c r="J25" s="43">
        <f>IF($A25="","",IF($B25="Przychód",SUMIFS('Sierpień'!$D$9:$D$108,'Sierpień'!$C$9:$C$108,$A25),SUMIFS('Sierpień'!$E$9:$E$108,'Sierpień'!$C$9:$C$108,$A25)))</f>
        <v>0</v>
      </c>
      <c r="K25" s="43">
        <f>IF($A25="","",IF($B25="Przychód",SUMIFS('Wrzesień'!$D$9:$D$108,'Wrzesień'!$C$9:$C$108,$A25),SUMIFS('Wrzesień'!$E$9:$E$108,'Wrzesień'!$C$9:$C$108,$A25)))</f>
        <v>0</v>
      </c>
      <c r="L25" s="43">
        <f>IF($A25="","",IF($B25="Przychód",SUMIFS('Październik'!$D$9:$D$108,'Październik'!$C$9:$C$108,$A25),SUMIFS('Październik'!$E$9:$E$108,'Październik'!$C$9:$C$108,$A25)))</f>
        <v>0</v>
      </c>
      <c r="M25" s="43">
        <f>IF($A25="","",IF($B25="Przychód",SUMIFS('Listopad'!$D$9:$D$108,'Listopad'!$C$9:$C$108,$A25),SUMIFS('Listopad'!$E$9:$E$108,'Listopad'!$C$9:$C$108,$A25)))</f>
        <v>0</v>
      </c>
      <c r="N25" s="43">
        <f>IF($A25="","",IF($B25="Przychód",SUMIFS('Grudzień'!$D$9:$D$108,'Grudzień'!$C$9:$C$108,$A25),SUMIFS('Grudzień'!$E$9:$E$108,'Grudzień'!$C$9:$C$108,$A25)))</f>
        <v>0</v>
      </c>
      <c r="O25" s="44">
        <f>IF($A25="","",SUM(C25:N25))</f>
        <v>0</v>
      </c>
      <c r="P25" s="42">
        <f>IF($A25="","",'Kategorie'!$C$25*12)</f>
        <v>0</v>
      </c>
    </row>
    <row r="26" spans="1:16" x14ac:dyDescent="0.25">
      <c r="A26" s="40" t="str">
        <f>IF('Kategorie'!$A$26="","",'Kategorie'!$A$26)</f>
        <v>Dom i utrzymanie</v>
      </c>
      <c r="B26" s="41" t="str">
        <f>IF('Kategorie'!$A$26="","",'Kategorie'!$B$26)</f>
        <v>Zmienne</v>
      </c>
      <c r="C26" s="43">
        <f>IF($A26="","",IF($B26="Przychód",SUMIFS('Styczeń'!$D$9:$D$108,'Styczeń'!$C$9:$C$108,$A26),SUMIFS('Styczeń'!$E$9:$E$108,'Styczeń'!$C$9:$C$108,$A26)))</f>
        <v>0</v>
      </c>
      <c r="D26" s="43">
        <f>IF($A26="","",IF($B26="Przychód",SUMIFS('Luty'!$D$9:$D$108,'Luty'!$C$9:$C$108,$A26),SUMIFS('Luty'!$E$9:$E$108,'Luty'!$C$9:$C$108,$A26)))</f>
        <v>0</v>
      </c>
      <c r="E26" s="43">
        <f>IF($A26="","",IF($B26="Przychód",SUMIFS('Marzec'!$D$9:$D$108,'Marzec'!$C$9:$C$108,$A26),SUMIFS('Marzec'!$E$9:$E$108,'Marzec'!$C$9:$C$108,$A26)))</f>
        <v>0</v>
      </c>
      <c r="F26" s="43">
        <f>IF($A26="","",IF($B26="Przychód",SUMIFS('Kwiecień'!$D$9:$D$108,'Kwiecień'!$C$9:$C$108,$A26),SUMIFS('Kwiecień'!$E$9:$E$108,'Kwiecień'!$C$9:$C$108,$A26)))</f>
        <v>0</v>
      </c>
      <c r="G26" s="43">
        <f>IF($A26="","",IF($B26="Przychód",SUMIFS('Maj'!$D$9:$D$108,'Maj'!$C$9:$C$108,$A26),SUMIFS('Maj'!$E$9:$E$108,'Maj'!$C$9:$C$108,$A26)))</f>
        <v>0</v>
      </c>
      <c r="H26" s="43">
        <f>IF($A26="","",IF($B26="Przychód",SUMIFS('Czerwiec'!$D$9:$D$108,'Czerwiec'!$C$9:$C$108,$A26),SUMIFS('Czerwiec'!$E$9:$E$108,'Czerwiec'!$C$9:$C$108,$A26)))</f>
        <v>0</v>
      </c>
      <c r="I26" s="43">
        <f>IF($A26="","",IF($B26="Przychód",SUMIFS('Lipiec'!$D$9:$D$108,'Lipiec'!$C$9:$C$108,$A26),SUMIFS('Lipiec'!$E$9:$E$108,'Lipiec'!$C$9:$C$108,$A26)))</f>
        <v>0</v>
      </c>
      <c r="J26" s="43">
        <f>IF($A26="","",IF($B26="Przychód",SUMIFS('Sierpień'!$D$9:$D$108,'Sierpień'!$C$9:$C$108,$A26),SUMIFS('Sierpień'!$E$9:$E$108,'Sierpień'!$C$9:$C$108,$A26)))</f>
        <v>0</v>
      </c>
      <c r="K26" s="43">
        <f>IF($A26="","",IF($B26="Przychód",SUMIFS('Wrzesień'!$D$9:$D$108,'Wrzesień'!$C$9:$C$108,$A26),SUMIFS('Wrzesień'!$E$9:$E$108,'Wrzesień'!$C$9:$C$108,$A26)))</f>
        <v>0</v>
      </c>
      <c r="L26" s="43">
        <f>IF($A26="","",IF($B26="Przychód",SUMIFS('Październik'!$D$9:$D$108,'Październik'!$C$9:$C$108,$A26),SUMIFS('Październik'!$E$9:$E$108,'Październik'!$C$9:$C$108,$A26)))</f>
        <v>0</v>
      </c>
      <c r="M26" s="43">
        <f>IF($A26="","",IF($B26="Przychód",SUMIFS('Listopad'!$D$9:$D$108,'Listopad'!$C$9:$C$108,$A26),SUMIFS('Listopad'!$E$9:$E$108,'Listopad'!$C$9:$C$108,$A26)))</f>
        <v>0</v>
      </c>
      <c r="N26" s="43">
        <f>IF($A26="","",IF($B26="Przychód",SUMIFS('Grudzień'!$D$9:$D$108,'Grudzień'!$C$9:$C$108,$A26),SUMIFS('Grudzień'!$E$9:$E$108,'Grudzień'!$C$9:$C$108,$A26)))</f>
        <v>0</v>
      </c>
      <c r="O26" s="44">
        <f>IF($A26="","",SUM(C26:N26))</f>
        <v>0</v>
      </c>
      <c r="P26" s="42">
        <f>IF($A26="","",'Kategorie'!$C$26*12)</f>
        <v>0</v>
      </c>
    </row>
    <row r="27" spans="1:16" x14ac:dyDescent="0.25">
      <c r="A27" s="40" t="str">
        <f>IF('Kategorie'!$A$27="","",'Kategorie'!$A$27)</f>
        <v>Elektronika</v>
      </c>
      <c r="B27" s="41" t="str">
        <f>IF('Kategorie'!$A$27="","",'Kategorie'!$B$27)</f>
        <v>Zmienne</v>
      </c>
      <c r="C27" s="43">
        <f>IF($A27="","",IF($B27="Przychód",SUMIFS('Styczeń'!$D$9:$D$108,'Styczeń'!$C$9:$C$108,$A27),SUMIFS('Styczeń'!$E$9:$E$108,'Styczeń'!$C$9:$C$108,$A27)))</f>
        <v>0</v>
      </c>
      <c r="D27" s="43">
        <f>IF($A27="","",IF($B27="Przychód",SUMIFS('Luty'!$D$9:$D$108,'Luty'!$C$9:$C$108,$A27),SUMIFS('Luty'!$E$9:$E$108,'Luty'!$C$9:$C$108,$A27)))</f>
        <v>0</v>
      </c>
      <c r="E27" s="43">
        <f>IF($A27="","",IF($B27="Przychód",SUMIFS('Marzec'!$D$9:$D$108,'Marzec'!$C$9:$C$108,$A27),SUMIFS('Marzec'!$E$9:$E$108,'Marzec'!$C$9:$C$108,$A27)))</f>
        <v>0</v>
      </c>
      <c r="F27" s="43">
        <f>IF($A27="","",IF($B27="Przychód",SUMIFS('Kwiecień'!$D$9:$D$108,'Kwiecień'!$C$9:$C$108,$A27),SUMIFS('Kwiecień'!$E$9:$E$108,'Kwiecień'!$C$9:$C$108,$A27)))</f>
        <v>0</v>
      </c>
      <c r="G27" s="43">
        <f>IF($A27="","",IF($B27="Przychód",SUMIFS('Maj'!$D$9:$D$108,'Maj'!$C$9:$C$108,$A27),SUMIFS('Maj'!$E$9:$E$108,'Maj'!$C$9:$C$108,$A27)))</f>
        <v>0</v>
      </c>
      <c r="H27" s="43">
        <f>IF($A27="","",IF($B27="Przychód",SUMIFS('Czerwiec'!$D$9:$D$108,'Czerwiec'!$C$9:$C$108,$A27),SUMIFS('Czerwiec'!$E$9:$E$108,'Czerwiec'!$C$9:$C$108,$A27)))</f>
        <v>0</v>
      </c>
      <c r="I27" s="43">
        <f>IF($A27="","",IF($B27="Przychód",SUMIFS('Lipiec'!$D$9:$D$108,'Lipiec'!$C$9:$C$108,$A27),SUMIFS('Lipiec'!$E$9:$E$108,'Lipiec'!$C$9:$C$108,$A27)))</f>
        <v>0</v>
      </c>
      <c r="J27" s="43">
        <f>IF($A27="","",IF($B27="Przychód",SUMIFS('Sierpień'!$D$9:$D$108,'Sierpień'!$C$9:$C$108,$A27),SUMIFS('Sierpień'!$E$9:$E$108,'Sierpień'!$C$9:$C$108,$A27)))</f>
        <v>0</v>
      </c>
      <c r="K27" s="43">
        <f>IF($A27="","",IF($B27="Przychód",SUMIFS('Wrzesień'!$D$9:$D$108,'Wrzesień'!$C$9:$C$108,$A27),SUMIFS('Wrzesień'!$E$9:$E$108,'Wrzesień'!$C$9:$C$108,$A27)))</f>
        <v>0</v>
      </c>
      <c r="L27" s="43">
        <f>IF($A27="","",IF($B27="Przychód",SUMIFS('Październik'!$D$9:$D$108,'Październik'!$C$9:$C$108,$A27),SUMIFS('Październik'!$E$9:$E$108,'Październik'!$C$9:$C$108,$A27)))</f>
        <v>0</v>
      </c>
      <c r="M27" s="43">
        <f>IF($A27="","",IF($B27="Przychód",SUMIFS('Listopad'!$D$9:$D$108,'Listopad'!$C$9:$C$108,$A27),SUMIFS('Listopad'!$E$9:$E$108,'Listopad'!$C$9:$C$108,$A27)))</f>
        <v>0</v>
      </c>
      <c r="N27" s="43">
        <f>IF($A27="","",IF($B27="Przychód",SUMIFS('Grudzień'!$D$9:$D$108,'Grudzień'!$C$9:$C$108,$A27),SUMIFS('Grudzień'!$E$9:$E$108,'Grudzień'!$C$9:$C$108,$A27)))</f>
        <v>0</v>
      </c>
      <c r="O27" s="44">
        <f>IF($A27="","",SUM(C27:N27))</f>
        <v>0</v>
      </c>
      <c r="P27" s="42">
        <f>IF($A27="","",'Kategorie'!$C$27*12)</f>
        <v>0</v>
      </c>
    </row>
    <row r="28" spans="1:16" x14ac:dyDescent="0.25">
      <c r="A28" s="40" t="str">
        <f>IF('Kategorie'!$A$28="","",'Kategorie'!$A$28)</f>
        <v>Zwierzęta domowe</v>
      </c>
      <c r="B28" s="41" t="str">
        <f>IF('Kategorie'!$A$28="","",'Kategorie'!$B$28)</f>
        <v>Zmienne</v>
      </c>
      <c r="C28" s="43">
        <f>IF($A28="","",IF($B28="Przychód",SUMIFS('Styczeń'!$D$9:$D$108,'Styczeń'!$C$9:$C$108,$A28),SUMIFS('Styczeń'!$E$9:$E$108,'Styczeń'!$C$9:$C$108,$A28)))</f>
        <v>0</v>
      </c>
      <c r="D28" s="43">
        <f>IF($A28="","",IF($B28="Przychód",SUMIFS('Luty'!$D$9:$D$108,'Luty'!$C$9:$C$108,$A28),SUMIFS('Luty'!$E$9:$E$108,'Luty'!$C$9:$C$108,$A28)))</f>
        <v>0</v>
      </c>
      <c r="E28" s="43">
        <f>IF($A28="","",IF($B28="Przychód",SUMIFS('Marzec'!$D$9:$D$108,'Marzec'!$C$9:$C$108,$A28),SUMIFS('Marzec'!$E$9:$E$108,'Marzec'!$C$9:$C$108,$A28)))</f>
        <v>0</v>
      </c>
      <c r="F28" s="43">
        <f>IF($A28="","",IF($B28="Przychód",SUMIFS('Kwiecień'!$D$9:$D$108,'Kwiecień'!$C$9:$C$108,$A28),SUMIFS('Kwiecień'!$E$9:$E$108,'Kwiecień'!$C$9:$C$108,$A28)))</f>
        <v>0</v>
      </c>
      <c r="G28" s="43">
        <f>IF($A28="","",IF($B28="Przychód",SUMIFS('Maj'!$D$9:$D$108,'Maj'!$C$9:$C$108,$A28),SUMIFS('Maj'!$E$9:$E$108,'Maj'!$C$9:$C$108,$A28)))</f>
        <v>0</v>
      </c>
      <c r="H28" s="43">
        <f>IF($A28="","",IF($B28="Przychód",SUMIFS('Czerwiec'!$D$9:$D$108,'Czerwiec'!$C$9:$C$108,$A28),SUMIFS('Czerwiec'!$E$9:$E$108,'Czerwiec'!$C$9:$C$108,$A28)))</f>
        <v>0</v>
      </c>
      <c r="I28" s="43">
        <f>IF($A28="","",IF($B28="Przychód",SUMIFS('Lipiec'!$D$9:$D$108,'Lipiec'!$C$9:$C$108,$A28),SUMIFS('Lipiec'!$E$9:$E$108,'Lipiec'!$C$9:$C$108,$A28)))</f>
        <v>0</v>
      </c>
      <c r="J28" s="43">
        <f>IF($A28="","",IF($B28="Przychód",SUMIFS('Sierpień'!$D$9:$D$108,'Sierpień'!$C$9:$C$108,$A28),SUMIFS('Sierpień'!$E$9:$E$108,'Sierpień'!$C$9:$C$108,$A28)))</f>
        <v>0</v>
      </c>
      <c r="K28" s="43">
        <f>IF($A28="","",IF($B28="Przychód",SUMIFS('Wrzesień'!$D$9:$D$108,'Wrzesień'!$C$9:$C$108,$A28),SUMIFS('Wrzesień'!$E$9:$E$108,'Wrzesień'!$C$9:$C$108,$A28)))</f>
        <v>0</v>
      </c>
      <c r="L28" s="43">
        <f>IF($A28="","",IF($B28="Przychód",SUMIFS('Październik'!$D$9:$D$108,'Październik'!$C$9:$C$108,$A28),SUMIFS('Październik'!$E$9:$E$108,'Październik'!$C$9:$C$108,$A28)))</f>
        <v>0</v>
      </c>
      <c r="M28" s="43">
        <f>IF($A28="","",IF($B28="Przychód",SUMIFS('Listopad'!$D$9:$D$108,'Listopad'!$C$9:$C$108,$A28),SUMIFS('Listopad'!$E$9:$E$108,'Listopad'!$C$9:$C$108,$A28)))</f>
        <v>0</v>
      </c>
      <c r="N28" s="43">
        <f>IF($A28="","",IF($B28="Przychód",SUMIFS('Grudzień'!$D$9:$D$108,'Grudzień'!$C$9:$C$108,$A28),SUMIFS('Grudzień'!$E$9:$E$108,'Grudzień'!$C$9:$C$108,$A28)))</f>
        <v>0</v>
      </c>
      <c r="O28" s="44">
        <f>IF($A28="","",SUM(C28:N28))</f>
        <v>0</v>
      </c>
      <c r="P28" s="42">
        <f>IF($A28="","",'Kategorie'!$C$28*12)</f>
        <v>0</v>
      </c>
    </row>
    <row r="29" spans="1:16" x14ac:dyDescent="0.25">
      <c r="A29" s="40" t="str">
        <f>IF('Kategorie'!$A$29="","",'Kategorie'!$A$29)</f>
        <v>Rozrywka</v>
      </c>
      <c r="B29" s="41" t="str">
        <f>IF('Kategorie'!$A$29="","",'Kategorie'!$B$29)</f>
        <v>Zmienne</v>
      </c>
      <c r="C29" s="43">
        <f>IF($A29="","",IF($B29="Przychód",SUMIFS('Styczeń'!$D$9:$D$108,'Styczeń'!$C$9:$C$108,$A29),SUMIFS('Styczeń'!$E$9:$E$108,'Styczeń'!$C$9:$C$108,$A29)))</f>
        <v>0</v>
      </c>
      <c r="D29" s="43">
        <f>IF($A29="","",IF($B29="Przychód",SUMIFS('Luty'!$D$9:$D$108,'Luty'!$C$9:$C$108,$A29),SUMIFS('Luty'!$E$9:$E$108,'Luty'!$C$9:$C$108,$A29)))</f>
        <v>0</v>
      </c>
      <c r="E29" s="43">
        <f>IF($A29="","",IF($B29="Przychód",SUMIFS('Marzec'!$D$9:$D$108,'Marzec'!$C$9:$C$108,$A29),SUMIFS('Marzec'!$E$9:$E$108,'Marzec'!$C$9:$C$108,$A29)))</f>
        <v>0</v>
      </c>
      <c r="F29" s="43">
        <f>IF($A29="","",IF($B29="Przychód",SUMIFS('Kwiecień'!$D$9:$D$108,'Kwiecień'!$C$9:$C$108,$A29),SUMIFS('Kwiecień'!$E$9:$E$108,'Kwiecień'!$C$9:$C$108,$A29)))</f>
        <v>0</v>
      </c>
      <c r="G29" s="43">
        <f>IF($A29="","",IF($B29="Przychód",SUMIFS('Maj'!$D$9:$D$108,'Maj'!$C$9:$C$108,$A29),SUMIFS('Maj'!$E$9:$E$108,'Maj'!$C$9:$C$108,$A29)))</f>
        <v>0</v>
      </c>
      <c r="H29" s="43">
        <f>IF($A29="","",IF($B29="Przychód",SUMIFS('Czerwiec'!$D$9:$D$108,'Czerwiec'!$C$9:$C$108,$A29),SUMIFS('Czerwiec'!$E$9:$E$108,'Czerwiec'!$C$9:$C$108,$A29)))</f>
        <v>0</v>
      </c>
      <c r="I29" s="43">
        <f>IF($A29="","",IF($B29="Przychód",SUMIFS('Lipiec'!$D$9:$D$108,'Lipiec'!$C$9:$C$108,$A29),SUMIFS('Lipiec'!$E$9:$E$108,'Lipiec'!$C$9:$C$108,$A29)))</f>
        <v>0</v>
      </c>
      <c r="J29" s="43">
        <f>IF($A29="","",IF($B29="Przychód",SUMIFS('Sierpień'!$D$9:$D$108,'Sierpień'!$C$9:$C$108,$A29),SUMIFS('Sierpień'!$E$9:$E$108,'Sierpień'!$C$9:$C$108,$A29)))</f>
        <v>0</v>
      </c>
      <c r="K29" s="43">
        <f>IF($A29="","",IF($B29="Przychód",SUMIFS('Wrzesień'!$D$9:$D$108,'Wrzesień'!$C$9:$C$108,$A29),SUMIFS('Wrzesień'!$E$9:$E$108,'Wrzesień'!$C$9:$C$108,$A29)))</f>
        <v>0</v>
      </c>
      <c r="L29" s="43">
        <f>IF($A29="","",IF($B29="Przychód",SUMIFS('Październik'!$D$9:$D$108,'Październik'!$C$9:$C$108,$A29),SUMIFS('Październik'!$E$9:$E$108,'Październik'!$C$9:$C$108,$A29)))</f>
        <v>0</v>
      </c>
      <c r="M29" s="43">
        <f>IF($A29="","",IF($B29="Przychód",SUMIFS('Listopad'!$D$9:$D$108,'Listopad'!$C$9:$C$108,$A29),SUMIFS('Listopad'!$E$9:$E$108,'Listopad'!$C$9:$C$108,$A29)))</f>
        <v>0</v>
      </c>
      <c r="N29" s="43">
        <f>IF($A29="","",IF($B29="Przychód",SUMIFS('Grudzień'!$D$9:$D$108,'Grudzień'!$C$9:$C$108,$A29),SUMIFS('Grudzień'!$E$9:$E$108,'Grudzień'!$C$9:$C$108,$A29)))</f>
        <v>0</v>
      </c>
      <c r="O29" s="44">
        <f>IF($A29="","",SUM(C29:N29))</f>
        <v>0</v>
      </c>
      <c r="P29" s="42">
        <f>IF($A29="","",'Kategorie'!$C$29*12)</f>
        <v>0</v>
      </c>
    </row>
    <row r="30" spans="1:16" x14ac:dyDescent="0.25">
      <c r="A30" s="40" t="str">
        <f>IF('Kategorie'!$A$30="","",'Kategorie'!$A$30)</f>
        <v>Edukacja</v>
      </c>
      <c r="B30" s="41" t="str">
        <f>IF('Kategorie'!$A$30="","",'Kategorie'!$B$30)</f>
        <v>Zmienne</v>
      </c>
      <c r="C30" s="43">
        <f>IF($A30="","",IF($B30="Przychód",SUMIFS('Styczeń'!$D$9:$D$108,'Styczeń'!$C$9:$C$108,$A30),SUMIFS('Styczeń'!$E$9:$E$108,'Styczeń'!$C$9:$C$108,$A30)))</f>
        <v>0</v>
      </c>
      <c r="D30" s="43">
        <f>IF($A30="","",IF($B30="Przychód",SUMIFS('Luty'!$D$9:$D$108,'Luty'!$C$9:$C$108,$A30),SUMIFS('Luty'!$E$9:$E$108,'Luty'!$C$9:$C$108,$A30)))</f>
        <v>0</v>
      </c>
      <c r="E30" s="43">
        <f>IF($A30="","",IF($B30="Przychód",SUMIFS('Marzec'!$D$9:$D$108,'Marzec'!$C$9:$C$108,$A30),SUMIFS('Marzec'!$E$9:$E$108,'Marzec'!$C$9:$C$108,$A30)))</f>
        <v>0</v>
      </c>
      <c r="F30" s="43">
        <f>IF($A30="","",IF($B30="Przychód",SUMIFS('Kwiecień'!$D$9:$D$108,'Kwiecień'!$C$9:$C$108,$A30),SUMIFS('Kwiecień'!$E$9:$E$108,'Kwiecień'!$C$9:$C$108,$A30)))</f>
        <v>0</v>
      </c>
      <c r="G30" s="43">
        <f>IF($A30="","",IF($B30="Przychód",SUMIFS('Maj'!$D$9:$D$108,'Maj'!$C$9:$C$108,$A30),SUMIFS('Maj'!$E$9:$E$108,'Maj'!$C$9:$C$108,$A30)))</f>
        <v>0</v>
      </c>
      <c r="H30" s="43">
        <f>IF($A30="","",IF($B30="Przychód",SUMIFS('Czerwiec'!$D$9:$D$108,'Czerwiec'!$C$9:$C$108,$A30),SUMIFS('Czerwiec'!$E$9:$E$108,'Czerwiec'!$C$9:$C$108,$A30)))</f>
        <v>0</v>
      </c>
      <c r="I30" s="43">
        <f>IF($A30="","",IF($B30="Przychód",SUMIFS('Lipiec'!$D$9:$D$108,'Lipiec'!$C$9:$C$108,$A30),SUMIFS('Lipiec'!$E$9:$E$108,'Lipiec'!$C$9:$C$108,$A30)))</f>
        <v>0</v>
      </c>
      <c r="J30" s="43">
        <f>IF($A30="","",IF($B30="Przychód",SUMIFS('Sierpień'!$D$9:$D$108,'Sierpień'!$C$9:$C$108,$A30),SUMIFS('Sierpień'!$E$9:$E$108,'Sierpień'!$C$9:$C$108,$A30)))</f>
        <v>0</v>
      </c>
      <c r="K30" s="43">
        <f>IF($A30="","",IF($B30="Przychód",SUMIFS('Wrzesień'!$D$9:$D$108,'Wrzesień'!$C$9:$C$108,$A30),SUMIFS('Wrzesień'!$E$9:$E$108,'Wrzesień'!$C$9:$C$108,$A30)))</f>
        <v>0</v>
      </c>
      <c r="L30" s="43">
        <f>IF($A30="","",IF($B30="Przychód",SUMIFS('Październik'!$D$9:$D$108,'Październik'!$C$9:$C$108,$A30),SUMIFS('Październik'!$E$9:$E$108,'Październik'!$C$9:$C$108,$A30)))</f>
        <v>0</v>
      </c>
      <c r="M30" s="43">
        <f>IF($A30="","",IF($B30="Przychód",SUMIFS('Listopad'!$D$9:$D$108,'Listopad'!$C$9:$C$108,$A30),SUMIFS('Listopad'!$E$9:$E$108,'Listopad'!$C$9:$C$108,$A30)))</f>
        <v>0</v>
      </c>
      <c r="N30" s="43">
        <f>IF($A30="","",IF($B30="Przychód",SUMIFS('Grudzień'!$D$9:$D$108,'Grudzień'!$C$9:$C$108,$A30),SUMIFS('Grudzień'!$E$9:$E$108,'Grudzień'!$C$9:$C$108,$A30)))</f>
        <v>0</v>
      </c>
      <c r="O30" s="44">
        <f>IF($A30="","",SUM(C30:N30))</f>
        <v>0</v>
      </c>
      <c r="P30" s="42">
        <f>IF($A30="","",'Kategorie'!$C$30*12)</f>
        <v>0</v>
      </c>
    </row>
    <row r="31" spans="1:16" x14ac:dyDescent="0.25">
      <c r="A31" s="40" t="str">
        <f>IF('Kategorie'!$A$31="","",'Kategorie'!$A$31)</f>
        <v>Podróże</v>
      </c>
      <c r="B31" s="41" t="str">
        <f>IF('Kategorie'!$A$31="","",'Kategorie'!$B$31)</f>
        <v>Zmienne</v>
      </c>
      <c r="C31" s="43">
        <f>IF($A31="","",IF($B31="Przychód",SUMIFS('Styczeń'!$D$9:$D$108,'Styczeń'!$C$9:$C$108,$A31),SUMIFS('Styczeń'!$E$9:$E$108,'Styczeń'!$C$9:$C$108,$A31)))</f>
        <v>0</v>
      </c>
      <c r="D31" s="43">
        <f>IF($A31="","",IF($B31="Przychód",SUMIFS('Luty'!$D$9:$D$108,'Luty'!$C$9:$C$108,$A31),SUMIFS('Luty'!$E$9:$E$108,'Luty'!$C$9:$C$108,$A31)))</f>
        <v>0</v>
      </c>
      <c r="E31" s="43">
        <f>IF($A31="","",IF($B31="Przychód",SUMIFS('Marzec'!$D$9:$D$108,'Marzec'!$C$9:$C$108,$A31),SUMIFS('Marzec'!$E$9:$E$108,'Marzec'!$C$9:$C$108,$A31)))</f>
        <v>0</v>
      </c>
      <c r="F31" s="43">
        <f>IF($A31="","",IF($B31="Przychód",SUMIFS('Kwiecień'!$D$9:$D$108,'Kwiecień'!$C$9:$C$108,$A31),SUMIFS('Kwiecień'!$E$9:$E$108,'Kwiecień'!$C$9:$C$108,$A31)))</f>
        <v>0</v>
      </c>
      <c r="G31" s="43">
        <f>IF($A31="","",IF($B31="Przychód",SUMIFS('Maj'!$D$9:$D$108,'Maj'!$C$9:$C$108,$A31),SUMIFS('Maj'!$E$9:$E$108,'Maj'!$C$9:$C$108,$A31)))</f>
        <v>0</v>
      </c>
      <c r="H31" s="43">
        <f>IF($A31="","",IF($B31="Przychód",SUMIFS('Czerwiec'!$D$9:$D$108,'Czerwiec'!$C$9:$C$108,$A31),SUMIFS('Czerwiec'!$E$9:$E$108,'Czerwiec'!$C$9:$C$108,$A31)))</f>
        <v>0</v>
      </c>
      <c r="I31" s="43">
        <f>IF($A31="","",IF($B31="Przychód",SUMIFS('Lipiec'!$D$9:$D$108,'Lipiec'!$C$9:$C$108,$A31),SUMIFS('Lipiec'!$E$9:$E$108,'Lipiec'!$C$9:$C$108,$A31)))</f>
        <v>0</v>
      </c>
      <c r="J31" s="43">
        <f>IF($A31="","",IF($B31="Przychód",SUMIFS('Sierpień'!$D$9:$D$108,'Sierpień'!$C$9:$C$108,$A31),SUMIFS('Sierpień'!$E$9:$E$108,'Sierpień'!$C$9:$C$108,$A31)))</f>
        <v>0</v>
      </c>
      <c r="K31" s="43">
        <f>IF($A31="","",IF($B31="Przychód",SUMIFS('Wrzesień'!$D$9:$D$108,'Wrzesień'!$C$9:$C$108,$A31),SUMIFS('Wrzesień'!$E$9:$E$108,'Wrzesień'!$C$9:$C$108,$A31)))</f>
        <v>0</v>
      </c>
      <c r="L31" s="43">
        <f>IF($A31="","",IF($B31="Przychód",SUMIFS('Październik'!$D$9:$D$108,'Październik'!$C$9:$C$108,$A31),SUMIFS('Październik'!$E$9:$E$108,'Październik'!$C$9:$C$108,$A31)))</f>
        <v>0</v>
      </c>
      <c r="M31" s="43">
        <f>IF($A31="","",IF($B31="Przychód",SUMIFS('Listopad'!$D$9:$D$108,'Listopad'!$C$9:$C$108,$A31),SUMIFS('Listopad'!$E$9:$E$108,'Listopad'!$C$9:$C$108,$A31)))</f>
        <v>0</v>
      </c>
      <c r="N31" s="43">
        <f>IF($A31="","",IF($B31="Przychód",SUMIFS('Grudzień'!$D$9:$D$108,'Grudzień'!$C$9:$C$108,$A31),SUMIFS('Grudzień'!$E$9:$E$108,'Grudzień'!$C$9:$C$108,$A31)))</f>
        <v>0</v>
      </c>
      <c r="O31" s="44">
        <f>IF($A31="","",SUM(C31:N31))</f>
        <v>0</v>
      </c>
      <c r="P31" s="42">
        <f>IF($A31="","",'Kategorie'!$C$31*12)</f>
        <v>0</v>
      </c>
    </row>
    <row r="32" spans="1:16" x14ac:dyDescent="0.25">
      <c r="A32" s="40" t="str">
        <f>IF('Kategorie'!$A$32="","",'Kategorie'!$A$32)</f>
        <v>Prezenty i darowizny</v>
      </c>
      <c r="B32" s="41" t="str">
        <f>IF('Kategorie'!$A$32="","",'Kategorie'!$B$32)</f>
        <v>Zmienne</v>
      </c>
      <c r="C32" s="43">
        <f>IF($A32="","",IF($B32="Przychód",SUMIFS('Styczeń'!$D$9:$D$108,'Styczeń'!$C$9:$C$108,$A32),SUMIFS('Styczeń'!$E$9:$E$108,'Styczeń'!$C$9:$C$108,$A32)))</f>
        <v>0</v>
      </c>
      <c r="D32" s="43">
        <f>IF($A32="","",IF($B32="Przychód",SUMIFS('Luty'!$D$9:$D$108,'Luty'!$C$9:$C$108,$A32),SUMIFS('Luty'!$E$9:$E$108,'Luty'!$C$9:$C$108,$A32)))</f>
        <v>0</v>
      </c>
      <c r="E32" s="43">
        <f>IF($A32="","",IF($B32="Przychód",SUMIFS('Marzec'!$D$9:$D$108,'Marzec'!$C$9:$C$108,$A32),SUMIFS('Marzec'!$E$9:$E$108,'Marzec'!$C$9:$C$108,$A32)))</f>
        <v>0</v>
      </c>
      <c r="F32" s="43">
        <f>IF($A32="","",IF($B32="Przychód",SUMIFS('Kwiecień'!$D$9:$D$108,'Kwiecień'!$C$9:$C$108,$A32),SUMIFS('Kwiecień'!$E$9:$E$108,'Kwiecień'!$C$9:$C$108,$A32)))</f>
        <v>0</v>
      </c>
      <c r="G32" s="43">
        <f>IF($A32="","",IF($B32="Przychód",SUMIFS('Maj'!$D$9:$D$108,'Maj'!$C$9:$C$108,$A32),SUMIFS('Maj'!$E$9:$E$108,'Maj'!$C$9:$C$108,$A32)))</f>
        <v>0</v>
      </c>
      <c r="H32" s="43">
        <f>IF($A32="","",IF($B32="Przychód",SUMIFS('Czerwiec'!$D$9:$D$108,'Czerwiec'!$C$9:$C$108,$A32),SUMIFS('Czerwiec'!$E$9:$E$108,'Czerwiec'!$C$9:$C$108,$A32)))</f>
        <v>0</v>
      </c>
      <c r="I32" s="43">
        <f>IF($A32="","",IF($B32="Przychód",SUMIFS('Lipiec'!$D$9:$D$108,'Lipiec'!$C$9:$C$108,$A32),SUMIFS('Lipiec'!$E$9:$E$108,'Lipiec'!$C$9:$C$108,$A32)))</f>
        <v>0</v>
      </c>
      <c r="J32" s="43">
        <f>IF($A32="","",IF($B32="Przychód",SUMIFS('Sierpień'!$D$9:$D$108,'Sierpień'!$C$9:$C$108,$A32),SUMIFS('Sierpień'!$E$9:$E$108,'Sierpień'!$C$9:$C$108,$A32)))</f>
        <v>0</v>
      </c>
      <c r="K32" s="43">
        <f>IF($A32="","",IF($B32="Przychód",SUMIFS('Wrzesień'!$D$9:$D$108,'Wrzesień'!$C$9:$C$108,$A32),SUMIFS('Wrzesień'!$E$9:$E$108,'Wrzesień'!$C$9:$C$108,$A32)))</f>
        <v>0</v>
      </c>
      <c r="L32" s="43">
        <f>IF($A32="","",IF($B32="Przychód",SUMIFS('Październik'!$D$9:$D$108,'Październik'!$C$9:$C$108,$A32),SUMIFS('Październik'!$E$9:$E$108,'Październik'!$C$9:$C$108,$A32)))</f>
        <v>0</v>
      </c>
      <c r="M32" s="43">
        <f>IF($A32="","",IF($B32="Przychód",SUMIFS('Listopad'!$D$9:$D$108,'Listopad'!$C$9:$C$108,$A32),SUMIFS('Listopad'!$E$9:$E$108,'Listopad'!$C$9:$C$108,$A32)))</f>
        <v>0</v>
      </c>
      <c r="N32" s="43">
        <f>IF($A32="","",IF($B32="Przychód",SUMIFS('Grudzień'!$D$9:$D$108,'Grudzień'!$C$9:$C$108,$A32),SUMIFS('Grudzień'!$E$9:$E$108,'Grudzień'!$C$9:$C$108,$A32)))</f>
        <v>0</v>
      </c>
      <c r="O32" s="44">
        <f>IF($A32="","",SUM(C32:N32))</f>
        <v>0</v>
      </c>
      <c r="P32" s="42">
        <f>IF($A32="","",'Kategorie'!$C$32*12)</f>
        <v>0</v>
      </c>
    </row>
    <row r="33" spans="1:16" x14ac:dyDescent="0.25">
      <c r="A33" s="40" t="str">
        <f>IF('Kategorie'!$A$33="","",'Kategorie'!$A$33)</f>
        <v>Wydatki firmowe</v>
      </c>
      <c r="B33" s="41" t="str">
        <f>IF('Kategorie'!$A$33="","",'Kategorie'!$B$33)</f>
        <v>Zmienne</v>
      </c>
      <c r="C33" s="43">
        <f>IF($A33="","",IF($B33="Przychód",SUMIFS('Styczeń'!$D$9:$D$108,'Styczeń'!$C$9:$C$108,$A33),SUMIFS('Styczeń'!$E$9:$E$108,'Styczeń'!$C$9:$C$108,$A33)))</f>
        <v>0</v>
      </c>
      <c r="D33" s="43">
        <f>IF($A33="","",IF($B33="Przychód",SUMIFS('Luty'!$D$9:$D$108,'Luty'!$C$9:$C$108,$A33),SUMIFS('Luty'!$E$9:$E$108,'Luty'!$C$9:$C$108,$A33)))</f>
        <v>0</v>
      </c>
      <c r="E33" s="43">
        <f>IF($A33="","",IF($B33="Przychód",SUMIFS('Marzec'!$D$9:$D$108,'Marzec'!$C$9:$C$108,$A33),SUMIFS('Marzec'!$E$9:$E$108,'Marzec'!$C$9:$C$108,$A33)))</f>
        <v>0</v>
      </c>
      <c r="F33" s="43">
        <f>IF($A33="","",IF($B33="Przychód",SUMIFS('Kwiecień'!$D$9:$D$108,'Kwiecień'!$C$9:$C$108,$A33),SUMIFS('Kwiecień'!$E$9:$E$108,'Kwiecień'!$C$9:$C$108,$A33)))</f>
        <v>0</v>
      </c>
      <c r="G33" s="43">
        <f>IF($A33="","",IF($B33="Przychód",SUMIFS('Maj'!$D$9:$D$108,'Maj'!$C$9:$C$108,$A33),SUMIFS('Maj'!$E$9:$E$108,'Maj'!$C$9:$C$108,$A33)))</f>
        <v>0</v>
      </c>
      <c r="H33" s="43">
        <f>IF($A33="","",IF($B33="Przychód",SUMIFS('Czerwiec'!$D$9:$D$108,'Czerwiec'!$C$9:$C$108,$A33),SUMIFS('Czerwiec'!$E$9:$E$108,'Czerwiec'!$C$9:$C$108,$A33)))</f>
        <v>0</v>
      </c>
      <c r="I33" s="43">
        <f>IF($A33="","",IF($B33="Przychód",SUMIFS('Lipiec'!$D$9:$D$108,'Lipiec'!$C$9:$C$108,$A33),SUMIFS('Lipiec'!$E$9:$E$108,'Lipiec'!$C$9:$C$108,$A33)))</f>
        <v>0</v>
      </c>
      <c r="J33" s="43">
        <f>IF($A33="","",IF($B33="Przychód",SUMIFS('Sierpień'!$D$9:$D$108,'Sierpień'!$C$9:$C$108,$A33),SUMIFS('Sierpień'!$E$9:$E$108,'Sierpień'!$C$9:$C$108,$A33)))</f>
        <v>0</v>
      </c>
      <c r="K33" s="43">
        <f>IF($A33="","",IF($B33="Przychód",SUMIFS('Wrzesień'!$D$9:$D$108,'Wrzesień'!$C$9:$C$108,$A33),SUMIFS('Wrzesień'!$E$9:$E$108,'Wrzesień'!$C$9:$C$108,$A33)))</f>
        <v>0</v>
      </c>
      <c r="L33" s="43">
        <f>IF($A33="","",IF($B33="Przychód",SUMIFS('Październik'!$D$9:$D$108,'Październik'!$C$9:$C$108,$A33),SUMIFS('Październik'!$E$9:$E$108,'Październik'!$C$9:$C$108,$A33)))</f>
        <v>0</v>
      </c>
      <c r="M33" s="43">
        <f>IF($A33="","",IF($B33="Przychód",SUMIFS('Listopad'!$D$9:$D$108,'Listopad'!$C$9:$C$108,$A33),SUMIFS('Listopad'!$E$9:$E$108,'Listopad'!$C$9:$C$108,$A33)))</f>
        <v>0</v>
      </c>
      <c r="N33" s="43">
        <f>IF($A33="","",IF($B33="Przychód",SUMIFS('Grudzień'!$D$9:$D$108,'Grudzień'!$C$9:$C$108,$A33),SUMIFS('Grudzień'!$E$9:$E$108,'Grudzień'!$C$9:$C$108,$A33)))</f>
        <v>0</v>
      </c>
      <c r="O33" s="44">
        <f>IF($A33="","",SUM(C33:N33))</f>
        <v>0</v>
      </c>
      <c r="P33" s="42">
        <f>IF($A33="","",'Kategorie'!$C$33*12)</f>
        <v>0</v>
      </c>
    </row>
    <row r="34" spans="1:16" x14ac:dyDescent="0.25">
      <c r="A34" s="40" t="str">
        <f>IF('Kategorie'!$A$34="","",'Kategorie'!$A$34)</f>
        <v>Przelewy rodzinne</v>
      </c>
      <c r="B34" s="41" t="str">
        <f>IF('Kategorie'!$A$34="","",'Kategorie'!$B$34)</f>
        <v>Zmienne</v>
      </c>
      <c r="C34" s="43">
        <f>IF($A34="","",IF($B34="Przychód",SUMIFS('Styczeń'!$D$9:$D$108,'Styczeń'!$C$9:$C$108,$A34),SUMIFS('Styczeń'!$E$9:$E$108,'Styczeń'!$C$9:$C$108,$A34)))</f>
        <v>0</v>
      </c>
      <c r="D34" s="43">
        <f>IF($A34="","",IF($B34="Przychód",SUMIFS('Luty'!$D$9:$D$108,'Luty'!$C$9:$C$108,$A34),SUMIFS('Luty'!$E$9:$E$108,'Luty'!$C$9:$C$108,$A34)))</f>
        <v>0</v>
      </c>
      <c r="E34" s="43">
        <f>IF($A34="","",IF($B34="Przychód",SUMIFS('Marzec'!$D$9:$D$108,'Marzec'!$C$9:$C$108,$A34),SUMIFS('Marzec'!$E$9:$E$108,'Marzec'!$C$9:$C$108,$A34)))</f>
        <v>0</v>
      </c>
      <c r="F34" s="43">
        <f>IF($A34="","",IF($B34="Przychód",SUMIFS('Kwiecień'!$D$9:$D$108,'Kwiecień'!$C$9:$C$108,$A34),SUMIFS('Kwiecień'!$E$9:$E$108,'Kwiecień'!$C$9:$C$108,$A34)))</f>
        <v>0</v>
      </c>
      <c r="G34" s="43">
        <f>IF($A34="","",IF($B34="Przychód",SUMIFS('Maj'!$D$9:$D$108,'Maj'!$C$9:$C$108,$A34),SUMIFS('Maj'!$E$9:$E$108,'Maj'!$C$9:$C$108,$A34)))</f>
        <v>0</v>
      </c>
      <c r="H34" s="43">
        <f>IF($A34="","",IF($B34="Przychód",SUMIFS('Czerwiec'!$D$9:$D$108,'Czerwiec'!$C$9:$C$108,$A34),SUMIFS('Czerwiec'!$E$9:$E$108,'Czerwiec'!$C$9:$C$108,$A34)))</f>
        <v>0</v>
      </c>
      <c r="I34" s="43">
        <f>IF($A34="","",IF($B34="Przychód",SUMIFS('Lipiec'!$D$9:$D$108,'Lipiec'!$C$9:$C$108,$A34),SUMIFS('Lipiec'!$E$9:$E$108,'Lipiec'!$C$9:$C$108,$A34)))</f>
        <v>0</v>
      </c>
      <c r="J34" s="43">
        <f>IF($A34="","",IF($B34="Przychód",SUMIFS('Sierpień'!$D$9:$D$108,'Sierpień'!$C$9:$C$108,$A34),SUMIFS('Sierpień'!$E$9:$E$108,'Sierpień'!$C$9:$C$108,$A34)))</f>
        <v>0</v>
      </c>
      <c r="K34" s="43">
        <f>IF($A34="","",IF($B34="Przychód",SUMIFS('Wrzesień'!$D$9:$D$108,'Wrzesień'!$C$9:$C$108,$A34),SUMIFS('Wrzesień'!$E$9:$E$108,'Wrzesień'!$C$9:$C$108,$A34)))</f>
        <v>0</v>
      </c>
      <c r="L34" s="43">
        <f>IF($A34="","",IF($B34="Przychód",SUMIFS('Październik'!$D$9:$D$108,'Październik'!$C$9:$C$108,$A34),SUMIFS('Październik'!$E$9:$E$108,'Październik'!$C$9:$C$108,$A34)))</f>
        <v>0</v>
      </c>
      <c r="M34" s="43">
        <f>IF($A34="","",IF($B34="Przychód",SUMIFS('Listopad'!$D$9:$D$108,'Listopad'!$C$9:$C$108,$A34),SUMIFS('Listopad'!$E$9:$E$108,'Listopad'!$C$9:$C$108,$A34)))</f>
        <v>0</v>
      </c>
      <c r="N34" s="43">
        <f>IF($A34="","",IF($B34="Przychód",SUMIFS('Grudzień'!$D$9:$D$108,'Grudzień'!$C$9:$C$108,$A34),SUMIFS('Grudzień'!$E$9:$E$108,'Grudzień'!$C$9:$C$108,$A34)))</f>
        <v>0</v>
      </c>
      <c r="O34" s="44">
        <f>IF($A34="","",SUM(C34:N34))</f>
        <v>0</v>
      </c>
      <c r="P34" s="42">
        <f>IF($A34="","",'Kategorie'!$C$34*12)</f>
        <v>0</v>
      </c>
    </row>
    <row r="35" spans="1:16" x14ac:dyDescent="0.25">
      <c r="A35" s="40" t="str">
        <f>IF('Kategorie'!$A$35="","",'Kategorie'!$A$35)</f>
        <v>Przelewy osobiste</v>
      </c>
      <c r="B35" s="41" t="str">
        <f>IF('Kategorie'!$A$35="","",'Kategorie'!$B$35)</f>
        <v>Zmienne</v>
      </c>
      <c r="C35" s="43">
        <f>IF($A35="","",IF($B35="Przychód",SUMIFS('Styczeń'!$D$9:$D$108,'Styczeń'!$C$9:$C$108,$A35),SUMIFS('Styczeń'!$E$9:$E$108,'Styczeń'!$C$9:$C$108,$A35)))</f>
        <v>0</v>
      </c>
      <c r="D35" s="43">
        <f>IF($A35="","",IF($B35="Przychód",SUMIFS('Luty'!$D$9:$D$108,'Luty'!$C$9:$C$108,$A35),SUMIFS('Luty'!$E$9:$E$108,'Luty'!$C$9:$C$108,$A35)))</f>
        <v>0</v>
      </c>
      <c r="E35" s="43">
        <f>IF($A35="","",IF($B35="Przychód",SUMIFS('Marzec'!$D$9:$D$108,'Marzec'!$C$9:$C$108,$A35),SUMIFS('Marzec'!$E$9:$E$108,'Marzec'!$C$9:$C$108,$A35)))</f>
        <v>0</v>
      </c>
      <c r="F35" s="43">
        <f>IF($A35="","",IF($B35="Przychód",SUMIFS('Kwiecień'!$D$9:$D$108,'Kwiecień'!$C$9:$C$108,$A35),SUMIFS('Kwiecień'!$E$9:$E$108,'Kwiecień'!$C$9:$C$108,$A35)))</f>
        <v>0</v>
      </c>
      <c r="G35" s="43">
        <f>IF($A35="","",IF($B35="Przychód",SUMIFS('Maj'!$D$9:$D$108,'Maj'!$C$9:$C$108,$A35),SUMIFS('Maj'!$E$9:$E$108,'Maj'!$C$9:$C$108,$A35)))</f>
        <v>0</v>
      </c>
      <c r="H35" s="43">
        <f>IF($A35="","",IF($B35="Przychód",SUMIFS('Czerwiec'!$D$9:$D$108,'Czerwiec'!$C$9:$C$108,$A35),SUMIFS('Czerwiec'!$E$9:$E$108,'Czerwiec'!$C$9:$C$108,$A35)))</f>
        <v>0</v>
      </c>
      <c r="I35" s="43">
        <f>IF($A35="","",IF($B35="Przychód",SUMIFS('Lipiec'!$D$9:$D$108,'Lipiec'!$C$9:$C$108,$A35),SUMIFS('Lipiec'!$E$9:$E$108,'Lipiec'!$C$9:$C$108,$A35)))</f>
        <v>0</v>
      </c>
      <c r="J35" s="43">
        <f>IF($A35="","",IF($B35="Przychód",SUMIFS('Sierpień'!$D$9:$D$108,'Sierpień'!$C$9:$C$108,$A35),SUMIFS('Sierpień'!$E$9:$E$108,'Sierpień'!$C$9:$C$108,$A35)))</f>
        <v>0</v>
      </c>
      <c r="K35" s="43">
        <f>IF($A35="","",IF($B35="Przychód",SUMIFS('Wrzesień'!$D$9:$D$108,'Wrzesień'!$C$9:$C$108,$A35),SUMIFS('Wrzesień'!$E$9:$E$108,'Wrzesień'!$C$9:$C$108,$A35)))</f>
        <v>0</v>
      </c>
      <c r="L35" s="43">
        <f>IF($A35="","",IF($B35="Przychód",SUMIFS('Październik'!$D$9:$D$108,'Październik'!$C$9:$C$108,$A35),SUMIFS('Październik'!$E$9:$E$108,'Październik'!$C$9:$C$108,$A35)))</f>
        <v>0</v>
      </c>
      <c r="M35" s="43">
        <f>IF($A35="","",IF($B35="Przychód",SUMIFS('Listopad'!$D$9:$D$108,'Listopad'!$C$9:$C$108,$A35),SUMIFS('Listopad'!$E$9:$E$108,'Listopad'!$C$9:$C$108,$A35)))</f>
        <v>0</v>
      </c>
      <c r="N35" s="43">
        <f>IF($A35="","",IF($B35="Przychód",SUMIFS('Grudzień'!$D$9:$D$108,'Grudzień'!$C$9:$C$108,$A35),SUMIFS('Grudzień'!$E$9:$E$108,'Grudzień'!$C$9:$C$108,$A35)))</f>
        <v>0</v>
      </c>
      <c r="O35" s="44">
        <f>IF($A35="","",SUM(C35:N35))</f>
        <v>0</v>
      </c>
      <c r="P35" s="42">
        <f>IF($A35="","",'Kategorie'!$C$35*12)</f>
        <v>0</v>
      </c>
    </row>
    <row r="36" spans="1:16" x14ac:dyDescent="0.25">
      <c r="A36" s="40" t="str">
        <f>IF('Kategorie'!$A$36="","",'Kategorie'!$A$36)</f>
        <v>Inne</v>
      </c>
      <c r="B36" s="41" t="str">
        <f>IF('Kategorie'!$A$36="","",'Kategorie'!$B$36)</f>
        <v>Zmienne</v>
      </c>
      <c r="C36" s="43">
        <f>IF($A36="","",IF($B36="Przychód",SUMIFS('Styczeń'!$D$9:$D$108,'Styczeń'!$C$9:$C$108,$A36),SUMIFS('Styczeń'!$E$9:$E$108,'Styczeń'!$C$9:$C$108,$A36)))</f>
        <v>0</v>
      </c>
      <c r="D36" s="43">
        <f>IF($A36="","",IF($B36="Przychód",SUMIFS('Luty'!$D$9:$D$108,'Luty'!$C$9:$C$108,$A36),SUMIFS('Luty'!$E$9:$E$108,'Luty'!$C$9:$C$108,$A36)))</f>
        <v>0</v>
      </c>
      <c r="E36" s="43">
        <f>IF($A36="","",IF($B36="Przychód",SUMIFS('Marzec'!$D$9:$D$108,'Marzec'!$C$9:$C$108,$A36),SUMIFS('Marzec'!$E$9:$E$108,'Marzec'!$C$9:$C$108,$A36)))</f>
        <v>0</v>
      </c>
      <c r="F36" s="43">
        <f>IF($A36="","",IF($B36="Przychód",SUMIFS('Kwiecień'!$D$9:$D$108,'Kwiecień'!$C$9:$C$108,$A36),SUMIFS('Kwiecień'!$E$9:$E$108,'Kwiecień'!$C$9:$C$108,$A36)))</f>
        <v>0</v>
      </c>
      <c r="G36" s="43">
        <f>IF($A36="","",IF($B36="Przychód",SUMIFS('Maj'!$D$9:$D$108,'Maj'!$C$9:$C$108,$A36),SUMIFS('Maj'!$E$9:$E$108,'Maj'!$C$9:$C$108,$A36)))</f>
        <v>0</v>
      </c>
      <c r="H36" s="43">
        <f>IF($A36="","",IF($B36="Przychód",SUMIFS('Czerwiec'!$D$9:$D$108,'Czerwiec'!$C$9:$C$108,$A36),SUMIFS('Czerwiec'!$E$9:$E$108,'Czerwiec'!$C$9:$C$108,$A36)))</f>
        <v>0</v>
      </c>
      <c r="I36" s="43">
        <f>IF($A36="","",IF($B36="Przychód",SUMIFS('Lipiec'!$D$9:$D$108,'Lipiec'!$C$9:$C$108,$A36),SUMIFS('Lipiec'!$E$9:$E$108,'Lipiec'!$C$9:$C$108,$A36)))</f>
        <v>0</v>
      </c>
      <c r="J36" s="43">
        <f>IF($A36="","",IF($B36="Przychód",SUMIFS('Sierpień'!$D$9:$D$108,'Sierpień'!$C$9:$C$108,$A36),SUMIFS('Sierpień'!$E$9:$E$108,'Sierpień'!$C$9:$C$108,$A36)))</f>
        <v>0</v>
      </c>
      <c r="K36" s="43">
        <f>IF($A36="","",IF($B36="Przychód",SUMIFS('Wrzesień'!$D$9:$D$108,'Wrzesień'!$C$9:$C$108,$A36),SUMIFS('Wrzesień'!$E$9:$E$108,'Wrzesień'!$C$9:$C$108,$A36)))</f>
        <v>0</v>
      </c>
      <c r="L36" s="43">
        <f>IF($A36="","",IF($B36="Przychód",SUMIFS('Październik'!$D$9:$D$108,'Październik'!$C$9:$C$108,$A36),SUMIFS('Październik'!$E$9:$E$108,'Październik'!$C$9:$C$108,$A36)))</f>
        <v>0</v>
      </c>
      <c r="M36" s="43">
        <f>IF($A36="","",IF($B36="Przychód",SUMIFS('Listopad'!$D$9:$D$108,'Listopad'!$C$9:$C$108,$A36),SUMIFS('Listopad'!$E$9:$E$108,'Listopad'!$C$9:$C$108,$A36)))</f>
        <v>0</v>
      </c>
      <c r="N36" s="43">
        <f>IF($A36="","",IF($B36="Przychód",SUMIFS('Grudzień'!$D$9:$D$108,'Grudzień'!$C$9:$C$108,$A36),SUMIFS('Grudzień'!$E$9:$E$108,'Grudzień'!$C$9:$C$108,$A36)))</f>
        <v>0</v>
      </c>
      <c r="O36" s="44">
        <f>IF($A36="","",SUM(C36:N36))</f>
        <v>0</v>
      </c>
      <c r="P36" s="42">
        <f>IF($A36="","",'Kategorie'!$C$36*12)</f>
        <v>0</v>
      </c>
    </row>
    <row r="37" spans="1:16" x14ac:dyDescent="0.25">
      <c r="A37" s="40" t="str">
        <f>IF('Kategorie'!$A$37="","",'Kategorie'!$A$37)</f>
        <v/>
      </c>
      <c r="B37" s="41" t="str">
        <f>IF('Kategorie'!$A$37="","",'Kategorie'!$B$37)</f>
        <v/>
      </c>
      <c r="C37" s="43" t="str">
        <f>IF($A37="","",IF($B37="Przychód",SUMIFS('Styczeń'!$D$9:$D$108,'Styczeń'!$C$9:$C$108,$A37),SUMIFS('Styczeń'!$E$9:$E$108,'Styczeń'!$C$9:$C$108,$A37)))</f>
        <v/>
      </c>
      <c r="D37" s="43" t="str">
        <f>IF($A37="","",IF($B37="Przychód",SUMIFS('Luty'!$D$9:$D$108,'Luty'!$C$9:$C$108,$A37),SUMIFS('Luty'!$E$9:$E$108,'Luty'!$C$9:$C$108,$A37)))</f>
        <v/>
      </c>
      <c r="E37" s="43" t="str">
        <f>IF($A37="","",IF($B37="Przychód",SUMIFS('Marzec'!$D$9:$D$108,'Marzec'!$C$9:$C$108,$A37),SUMIFS('Marzec'!$E$9:$E$108,'Marzec'!$C$9:$C$108,$A37)))</f>
        <v/>
      </c>
      <c r="F37" s="43" t="str">
        <f>IF($A37="","",IF($B37="Przychód",SUMIFS('Kwiecień'!$D$9:$D$108,'Kwiecień'!$C$9:$C$108,$A37),SUMIFS('Kwiecień'!$E$9:$E$108,'Kwiecień'!$C$9:$C$108,$A37)))</f>
        <v/>
      </c>
      <c r="G37" s="43" t="str">
        <f>IF($A37="","",IF($B37="Przychód",SUMIFS('Maj'!$D$9:$D$108,'Maj'!$C$9:$C$108,$A37),SUMIFS('Maj'!$E$9:$E$108,'Maj'!$C$9:$C$108,$A37)))</f>
        <v/>
      </c>
      <c r="H37" s="43" t="str">
        <f>IF($A37="","",IF($B37="Przychód",SUMIFS('Czerwiec'!$D$9:$D$108,'Czerwiec'!$C$9:$C$108,$A37),SUMIFS('Czerwiec'!$E$9:$E$108,'Czerwiec'!$C$9:$C$108,$A37)))</f>
        <v/>
      </c>
      <c r="I37" s="43" t="str">
        <f>IF($A37="","",IF($B37="Przychód",SUMIFS('Lipiec'!$D$9:$D$108,'Lipiec'!$C$9:$C$108,$A37),SUMIFS('Lipiec'!$E$9:$E$108,'Lipiec'!$C$9:$C$108,$A37)))</f>
        <v/>
      </c>
      <c r="J37" s="43" t="str">
        <f>IF($A37="","",IF($B37="Przychód",SUMIFS('Sierpień'!$D$9:$D$108,'Sierpień'!$C$9:$C$108,$A37),SUMIFS('Sierpień'!$E$9:$E$108,'Sierpień'!$C$9:$C$108,$A37)))</f>
        <v/>
      </c>
      <c r="K37" s="43" t="str">
        <f>IF($A37="","",IF($B37="Przychód",SUMIFS('Wrzesień'!$D$9:$D$108,'Wrzesień'!$C$9:$C$108,$A37),SUMIFS('Wrzesień'!$E$9:$E$108,'Wrzesień'!$C$9:$C$108,$A37)))</f>
        <v/>
      </c>
      <c r="L37" s="43" t="str">
        <f>IF($A37="","",IF($B37="Przychód",SUMIFS('Październik'!$D$9:$D$108,'Październik'!$C$9:$C$108,$A37),SUMIFS('Październik'!$E$9:$E$108,'Październik'!$C$9:$C$108,$A37)))</f>
        <v/>
      </c>
      <c r="M37" s="43" t="str">
        <f>IF($A37="","",IF($B37="Przychód",SUMIFS('Listopad'!$D$9:$D$108,'Listopad'!$C$9:$C$108,$A37),SUMIFS('Listopad'!$E$9:$E$108,'Listopad'!$C$9:$C$108,$A37)))</f>
        <v/>
      </c>
      <c r="N37" s="43" t="str">
        <f>IF($A37="","",IF($B37="Przychód",SUMIFS('Grudzień'!$D$9:$D$108,'Grudzień'!$C$9:$C$108,$A37),SUMIFS('Grudzień'!$E$9:$E$108,'Grudzień'!$C$9:$C$108,$A37)))</f>
        <v/>
      </c>
      <c r="O37" s="44" t="str">
        <f>IF($A37="","",SUM(C37:N37))</f>
        <v/>
      </c>
      <c r="P37" s="42" t="str">
        <f>IF($A37="","",'Kategorie'!$C$37*12)</f>
        <v/>
      </c>
    </row>
    <row r="38" spans="1:16" x14ac:dyDescent="0.25">
      <c r="A38" s="40" t="str">
        <f>IF('Kategorie'!$A$38="","",'Kategorie'!$A$38)</f>
        <v/>
      </c>
      <c r="B38" s="41" t="str">
        <f>IF('Kategorie'!$A$38="","",'Kategorie'!$B$38)</f>
        <v/>
      </c>
      <c r="C38" s="43" t="str">
        <f>IF($A38="","",IF($B38="Przychód",SUMIFS('Styczeń'!$D$9:$D$108,'Styczeń'!$C$9:$C$108,$A38),SUMIFS('Styczeń'!$E$9:$E$108,'Styczeń'!$C$9:$C$108,$A38)))</f>
        <v/>
      </c>
      <c r="D38" s="43" t="str">
        <f>IF($A38="","",IF($B38="Przychód",SUMIFS('Luty'!$D$9:$D$108,'Luty'!$C$9:$C$108,$A38),SUMIFS('Luty'!$E$9:$E$108,'Luty'!$C$9:$C$108,$A38)))</f>
        <v/>
      </c>
      <c r="E38" s="43" t="str">
        <f>IF($A38="","",IF($B38="Przychód",SUMIFS('Marzec'!$D$9:$D$108,'Marzec'!$C$9:$C$108,$A38),SUMIFS('Marzec'!$E$9:$E$108,'Marzec'!$C$9:$C$108,$A38)))</f>
        <v/>
      </c>
      <c r="F38" s="43" t="str">
        <f>IF($A38="","",IF($B38="Przychód",SUMIFS('Kwiecień'!$D$9:$D$108,'Kwiecień'!$C$9:$C$108,$A38),SUMIFS('Kwiecień'!$E$9:$E$108,'Kwiecień'!$C$9:$C$108,$A38)))</f>
        <v/>
      </c>
      <c r="G38" s="43" t="str">
        <f>IF($A38="","",IF($B38="Przychód",SUMIFS('Maj'!$D$9:$D$108,'Maj'!$C$9:$C$108,$A38),SUMIFS('Maj'!$E$9:$E$108,'Maj'!$C$9:$C$108,$A38)))</f>
        <v/>
      </c>
      <c r="H38" s="43" t="str">
        <f>IF($A38="","",IF($B38="Przychód",SUMIFS('Czerwiec'!$D$9:$D$108,'Czerwiec'!$C$9:$C$108,$A38),SUMIFS('Czerwiec'!$E$9:$E$108,'Czerwiec'!$C$9:$C$108,$A38)))</f>
        <v/>
      </c>
      <c r="I38" s="43" t="str">
        <f>IF($A38="","",IF($B38="Przychód",SUMIFS('Lipiec'!$D$9:$D$108,'Lipiec'!$C$9:$C$108,$A38),SUMIFS('Lipiec'!$E$9:$E$108,'Lipiec'!$C$9:$C$108,$A38)))</f>
        <v/>
      </c>
      <c r="J38" s="43" t="str">
        <f>IF($A38="","",IF($B38="Przychód",SUMIFS('Sierpień'!$D$9:$D$108,'Sierpień'!$C$9:$C$108,$A38),SUMIFS('Sierpień'!$E$9:$E$108,'Sierpień'!$C$9:$C$108,$A38)))</f>
        <v/>
      </c>
      <c r="K38" s="43" t="str">
        <f>IF($A38="","",IF($B38="Przychód",SUMIFS('Wrzesień'!$D$9:$D$108,'Wrzesień'!$C$9:$C$108,$A38),SUMIFS('Wrzesień'!$E$9:$E$108,'Wrzesień'!$C$9:$C$108,$A38)))</f>
        <v/>
      </c>
      <c r="L38" s="43" t="str">
        <f>IF($A38="","",IF($B38="Przychód",SUMIFS('Październik'!$D$9:$D$108,'Październik'!$C$9:$C$108,$A38),SUMIFS('Październik'!$E$9:$E$108,'Październik'!$C$9:$C$108,$A38)))</f>
        <v/>
      </c>
      <c r="M38" s="43" t="str">
        <f>IF($A38="","",IF($B38="Przychód",SUMIFS('Listopad'!$D$9:$D$108,'Listopad'!$C$9:$C$108,$A38),SUMIFS('Listopad'!$E$9:$E$108,'Listopad'!$C$9:$C$108,$A38)))</f>
        <v/>
      </c>
      <c r="N38" s="43" t="str">
        <f>IF($A38="","",IF($B38="Przychód",SUMIFS('Grudzień'!$D$9:$D$108,'Grudzień'!$C$9:$C$108,$A38),SUMIFS('Grudzień'!$E$9:$E$108,'Grudzień'!$C$9:$C$108,$A38)))</f>
        <v/>
      </c>
      <c r="O38" s="44" t="str">
        <f>IF($A38="","",SUM(C38:N38))</f>
        <v/>
      </c>
      <c r="P38" s="42" t="str">
        <f>IF($A38="","",'Kategorie'!$C$38*12)</f>
        <v/>
      </c>
    </row>
    <row r="39" spans="1:16" x14ac:dyDescent="0.25">
      <c r="A39" s="40" t="str">
        <f>IF('Kategorie'!$A$39="","",'Kategorie'!$A$39)</f>
        <v/>
      </c>
      <c r="B39" s="41" t="str">
        <f>IF('Kategorie'!$A$39="","",'Kategorie'!$B$39)</f>
        <v/>
      </c>
      <c r="C39" s="43" t="str">
        <f>IF($A39="","",IF($B39="Przychód",SUMIFS('Styczeń'!$D$9:$D$108,'Styczeń'!$C$9:$C$108,$A39),SUMIFS('Styczeń'!$E$9:$E$108,'Styczeń'!$C$9:$C$108,$A39)))</f>
        <v/>
      </c>
      <c r="D39" s="43" t="str">
        <f>IF($A39="","",IF($B39="Przychód",SUMIFS('Luty'!$D$9:$D$108,'Luty'!$C$9:$C$108,$A39),SUMIFS('Luty'!$E$9:$E$108,'Luty'!$C$9:$C$108,$A39)))</f>
        <v/>
      </c>
      <c r="E39" s="43" t="str">
        <f>IF($A39="","",IF($B39="Przychód",SUMIFS('Marzec'!$D$9:$D$108,'Marzec'!$C$9:$C$108,$A39),SUMIFS('Marzec'!$E$9:$E$108,'Marzec'!$C$9:$C$108,$A39)))</f>
        <v/>
      </c>
      <c r="F39" s="43" t="str">
        <f>IF($A39="","",IF($B39="Przychód",SUMIFS('Kwiecień'!$D$9:$D$108,'Kwiecień'!$C$9:$C$108,$A39),SUMIFS('Kwiecień'!$E$9:$E$108,'Kwiecień'!$C$9:$C$108,$A39)))</f>
        <v/>
      </c>
      <c r="G39" s="43" t="str">
        <f>IF($A39="","",IF($B39="Przychód",SUMIFS('Maj'!$D$9:$D$108,'Maj'!$C$9:$C$108,$A39),SUMIFS('Maj'!$E$9:$E$108,'Maj'!$C$9:$C$108,$A39)))</f>
        <v/>
      </c>
      <c r="H39" s="43" t="str">
        <f>IF($A39="","",IF($B39="Przychód",SUMIFS('Czerwiec'!$D$9:$D$108,'Czerwiec'!$C$9:$C$108,$A39),SUMIFS('Czerwiec'!$E$9:$E$108,'Czerwiec'!$C$9:$C$108,$A39)))</f>
        <v/>
      </c>
      <c r="I39" s="43" t="str">
        <f>IF($A39="","",IF($B39="Przychód",SUMIFS('Lipiec'!$D$9:$D$108,'Lipiec'!$C$9:$C$108,$A39),SUMIFS('Lipiec'!$E$9:$E$108,'Lipiec'!$C$9:$C$108,$A39)))</f>
        <v/>
      </c>
      <c r="J39" s="43" t="str">
        <f>IF($A39="","",IF($B39="Przychód",SUMIFS('Sierpień'!$D$9:$D$108,'Sierpień'!$C$9:$C$108,$A39),SUMIFS('Sierpień'!$E$9:$E$108,'Sierpień'!$C$9:$C$108,$A39)))</f>
        <v/>
      </c>
      <c r="K39" s="43" t="str">
        <f>IF($A39="","",IF($B39="Przychód",SUMIFS('Wrzesień'!$D$9:$D$108,'Wrzesień'!$C$9:$C$108,$A39),SUMIFS('Wrzesień'!$E$9:$E$108,'Wrzesień'!$C$9:$C$108,$A39)))</f>
        <v/>
      </c>
      <c r="L39" s="43" t="str">
        <f>IF($A39="","",IF($B39="Przychód",SUMIFS('Październik'!$D$9:$D$108,'Październik'!$C$9:$C$108,$A39),SUMIFS('Październik'!$E$9:$E$108,'Październik'!$C$9:$C$108,$A39)))</f>
        <v/>
      </c>
      <c r="M39" s="43" t="str">
        <f>IF($A39="","",IF($B39="Przychód",SUMIFS('Listopad'!$D$9:$D$108,'Listopad'!$C$9:$C$108,$A39),SUMIFS('Listopad'!$E$9:$E$108,'Listopad'!$C$9:$C$108,$A39)))</f>
        <v/>
      </c>
      <c r="N39" s="43" t="str">
        <f>IF($A39="","",IF($B39="Przychód",SUMIFS('Grudzień'!$D$9:$D$108,'Grudzień'!$C$9:$C$108,$A39),SUMIFS('Grudzień'!$E$9:$E$108,'Grudzień'!$C$9:$C$108,$A39)))</f>
        <v/>
      </c>
      <c r="O39" s="44" t="str">
        <f>IF($A39="","",SUM(C39:N39))</f>
        <v/>
      </c>
      <c r="P39" s="42" t="str">
        <f>IF($A39="","",'Kategorie'!$C$39*12)</f>
        <v/>
      </c>
    </row>
    <row r="40" spans="1:16" x14ac:dyDescent="0.25">
      <c r="A40" s="40" t="str">
        <f>IF('Kategorie'!$A$40="","",'Kategorie'!$A$40)</f>
        <v/>
      </c>
      <c r="B40" s="41" t="str">
        <f>IF('Kategorie'!$A$40="","",'Kategorie'!$B$40)</f>
        <v/>
      </c>
      <c r="C40" s="43" t="str">
        <f>IF($A40="","",IF($B40="Przychód",SUMIFS('Styczeń'!$D$9:$D$108,'Styczeń'!$C$9:$C$108,$A40),SUMIFS('Styczeń'!$E$9:$E$108,'Styczeń'!$C$9:$C$108,$A40)))</f>
        <v/>
      </c>
      <c r="D40" s="43" t="str">
        <f>IF($A40="","",IF($B40="Przychód",SUMIFS('Luty'!$D$9:$D$108,'Luty'!$C$9:$C$108,$A40),SUMIFS('Luty'!$E$9:$E$108,'Luty'!$C$9:$C$108,$A40)))</f>
        <v/>
      </c>
      <c r="E40" s="43" t="str">
        <f>IF($A40="","",IF($B40="Przychód",SUMIFS('Marzec'!$D$9:$D$108,'Marzec'!$C$9:$C$108,$A40),SUMIFS('Marzec'!$E$9:$E$108,'Marzec'!$C$9:$C$108,$A40)))</f>
        <v/>
      </c>
      <c r="F40" s="43" t="str">
        <f>IF($A40="","",IF($B40="Przychód",SUMIFS('Kwiecień'!$D$9:$D$108,'Kwiecień'!$C$9:$C$108,$A40),SUMIFS('Kwiecień'!$E$9:$E$108,'Kwiecień'!$C$9:$C$108,$A40)))</f>
        <v/>
      </c>
      <c r="G40" s="43" t="str">
        <f>IF($A40="","",IF($B40="Przychód",SUMIFS('Maj'!$D$9:$D$108,'Maj'!$C$9:$C$108,$A40),SUMIFS('Maj'!$E$9:$E$108,'Maj'!$C$9:$C$108,$A40)))</f>
        <v/>
      </c>
      <c r="H40" s="43" t="str">
        <f>IF($A40="","",IF($B40="Przychód",SUMIFS('Czerwiec'!$D$9:$D$108,'Czerwiec'!$C$9:$C$108,$A40),SUMIFS('Czerwiec'!$E$9:$E$108,'Czerwiec'!$C$9:$C$108,$A40)))</f>
        <v/>
      </c>
      <c r="I40" s="43" t="str">
        <f>IF($A40="","",IF($B40="Przychód",SUMIFS('Lipiec'!$D$9:$D$108,'Lipiec'!$C$9:$C$108,$A40),SUMIFS('Lipiec'!$E$9:$E$108,'Lipiec'!$C$9:$C$108,$A40)))</f>
        <v/>
      </c>
      <c r="J40" s="43" t="str">
        <f>IF($A40="","",IF($B40="Przychód",SUMIFS('Sierpień'!$D$9:$D$108,'Sierpień'!$C$9:$C$108,$A40),SUMIFS('Sierpień'!$E$9:$E$108,'Sierpień'!$C$9:$C$108,$A40)))</f>
        <v/>
      </c>
      <c r="K40" s="43" t="str">
        <f>IF($A40="","",IF($B40="Przychód",SUMIFS('Wrzesień'!$D$9:$D$108,'Wrzesień'!$C$9:$C$108,$A40),SUMIFS('Wrzesień'!$E$9:$E$108,'Wrzesień'!$C$9:$C$108,$A40)))</f>
        <v/>
      </c>
      <c r="L40" s="43" t="str">
        <f>IF($A40="","",IF($B40="Przychód",SUMIFS('Październik'!$D$9:$D$108,'Październik'!$C$9:$C$108,$A40),SUMIFS('Październik'!$E$9:$E$108,'Październik'!$C$9:$C$108,$A40)))</f>
        <v/>
      </c>
      <c r="M40" s="43" t="str">
        <f>IF($A40="","",IF($B40="Przychód",SUMIFS('Listopad'!$D$9:$D$108,'Listopad'!$C$9:$C$108,$A40),SUMIFS('Listopad'!$E$9:$E$108,'Listopad'!$C$9:$C$108,$A40)))</f>
        <v/>
      </c>
      <c r="N40" s="43" t="str">
        <f>IF($A40="","",IF($B40="Przychód",SUMIFS('Grudzień'!$D$9:$D$108,'Grudzień'!$C$9:$C$108,$A40),SUMIFS('Grudzień'!$E$9:$E$108,'Grudzień'!$C$9:$C$108,$A40)))</f>
        <v/>
      </c>
      <c r="O40" s="44" t="str">
        <f>IF($A40="","",SUM(C40:N40))</f>
        <v/>
      </c>
      <c r="P40" s="42" t="str">
        <f>IF($A40="","",'Kategorie'!$C$40*12)</f>
        <v/>
      </c>
    </row>
    <row r="41" spans="1:16" x14ac:dyDescent="0.25">
      <c r="A41" s="40" t="str">
        <f>IF('Kategorie'!$A$41="","",'Kategorie'!$A$41)</f>
        <v/>
      </c>
      <c r="B41" s="41" t="str">
        <f>IF('Kategorie'!$A$41="","",'Kategorie'!$B$41)</f>
        <v/>
      </c>
      <c r="C41" s="43" t="str">
        <f>IF($A41="","",IF($B41="Przychód",SUMIFS('Styczeń'!$D$9:$D$108,'Styczeń'!$C$9:$C$108,$A41),SUMIFS('Styczeń'!$E$9:$E$108,'Styczeń'!$C$9:$C$108,$A41)))</f>
        <v/>
      </c>
      <c r="D41" s="43" t="str">
        <f>IF($A41="","",IF($B41="Przychód",SUMIFS('Luty'!$D$9:$D$108,'Luty'!$C$9:$C$108,$A41),SUMIFS('Luty'!$E$9:$E$108,'Luty'!$C$9:$C$108,$A41)))</f>
        <v/>
      </c>
      <c r="E41" s="43" t="str">
        <f>IF($A41="","",IF($B41="Przychód",SUMIFS('Marzec'!$D$9:$D$108,'Marzec'!$C$9:$C$108,$A41),SUMIFS('Marzec'!$E$9:$E$108,'Marzec'!$C$9:$C$108,$A41)))</f>
        <v/>
      </c>
      <c r="F41" s="43" t="str">
        <f>IF($A41="","",IF($B41="Przychód",SUMIFS('Kwiecień'!$D$9:$D$108,'Kwiecień'!$C$9:$C$108,$A41),SUMIFS('Kwiecień'!$E$9:$E$108,'Kwiecień'!$C$9:$C$108,$A41)))</f>
        <v/>
      </c>
      <c r="G41" s="43" t="str">
        <f>IF($A41="","",IF($B41="Przychód",SUMIFS('Maj'!$D$9:$D$108,'Maj'!$C$9:$C$108,$A41),SUMIFS('Maj'!$E$9:$E$108,'Maj'!$C$9:$C$108,$A41)))</f>
        <v/>
      </c>
      <c r="H41" s="43" t="str">
        <f>IF($A41="","",IF($B41="Przychód",SUMIFS('Czerwiec'!$D$9:$D$108,'Czerwiec'!$C$9:$C$108,$A41),SUMIFS('Czerwiec'!$E$9:$E$108,'Czerwiec'!$C$9:$C$108,$A41)))</f>
        <v/>
      </c>
      <c r="I41" s="43" t="str">
        <f>IF($A41="","",IF($B41="Przychód",SUMIFS('Lipiec'!$D$9:$D$108,'Lipiec'!$C$9:$C$108,$A41),SUMIFS('Lipiec'!$E$9:$E$108,'Lipiec'!$C$9:$C$108,$A41)))</f>
        <v/>
      </c>
      <c r="J41" s="43" t="str">
        <f>IF($A41="","",IF($B41="Przychód",SUMIFS('Sierpień'!$D$9:$D$108,'Sierpień'!$C$9:$C$108,$A41),SUMIFS('Sierpień'!$E$9:$E$108,'Sierpień'!$C$9:$C$108,$A41)))</f>
        <v/>
      </c>
      <c r="K41" s="43" t="str">
        <f>IF($A41="","",IF($B41="Przychód",SUMIFS('Wrzesień'!$D$9:$D$108,'Wrzesień'!$C$9:$C$108,$A41),SUMIFS('Wrzesień'!$E$9:$E$108,'Wrzesień'!$C$9:$C$108,$A41)))</f>
        <v/>
      </c>
      <c r="L41" s="43" t="str">
        <f>IF($A41="","",IF($B41="Przychód",SUMIFS('Październik'!$D$9:$D$108,'Październik'!$C$9:$C$108,$A41),SUMIFS('Październik'!$E$9:$E$108,'Październik'!$C$9:$C$108,$A41)))</f>
        <v/>
      </c>
      <c r="M41" s="43" t="str">
        <f>IF($A41="","",IF($B41="Przychód",SUMIFS('Listopad'!$D$9:$D$108,'Listopad'!$C$9:$C$108,$A41),SUMIFS('Listopad'!$E$9:$E$108,'Listopad'!$C$9:$C$108,$A41)))</f>
        <v/>
      </c>
      <c r="N41" s="43" t="str">
        <f>IF($A41="","",IF($B41="Przychód",SUMIFS('Grudzień'!$D$9:$D$108,'Grudzień'!$C$9:$C$108,$A41),SUMIFS('Grudzień'!$E$9:$E$108,'Grudzień'!$C$9:$C$108,$A41)))</f>
        <v/>
      </c>
      <c r="O41" s="44" t="str">
        <f>IF($A41="","",SUM(C41:N41))</f>
        <v/>
      </c>
      <c r="P41" s="42" t="str">
        <f>IF($A41="","",'Kategorie'!$C$41*12)</f>
        <v/>
      </c>
    </row>
    <row r="42" spans="1:16" x14ac:dyDescent="0.25">
      <c r="A42" s="40" t="str">
        <f>IF('Kategorie'!$A$42="","",'Kategorie'!$A$42)</f>
        <v/>
      </c>
      <c r="B42" s="41" t="str">
        <f>IF('Kategorie'!$A$42="","",'Kategorie'!$B$42)</f>
        <v/>
      </c>
      <c r="C42" s="43" t="str">
        <f>IF($A42="","",IF($B42="Przychód",SUMIFS('Styczeń'!$D$9:$D$108,'Styczeń'!$C$9:$C$108,$A42),SUMIFS('Styczeń'!$E$9:$E$108,'Styczeń'!$C$9:$C$108,$A42)))</f>
        <v/>
      </c>
      <c r="D42" s="43" t="str">
        <f>IF($A42="","",IF($B42="Przychód",SUMIFS('Luty'!$D$9:$D$108,'Luty'!$C$9:$C$108,$A42),SUMIFS('Luty'!$E$9:$E$108,'Luty'!$C$9:$C$108,$A42)))</f>
        <v/>
      </c>
      <c r="E42" s="43" t="str">
        <f>IF($A42="","",IF($B42="Przychód",SUMIFS('Marzec'!$D$9:$D$108,'Marzec'!$C$9:$C$108,$A42),SUMIFS('Marzec'!$E$9:$E$108,'Marzec'!$C$9:$C$108,$A42)))</f>
        <v/>
      </c>
      <c r="F42" s="43" t="str">
        <f>IF($A42="","",IF($B42="Przychód",SUMIFS('Kwiecień'!$D$9:$D$108,'Kwiecień'!$C$9:$C$108,$A42),SUMIFS('Kwiecień'!$E$9:$E$108,'Kwiecień'!$C$9:$C$108,$A42)))</f>
        <v/>
      </c>
      <c r="G42" s="43" t="str">
        <f>IF($A42="","",IF($B42="Przychód",SUMIFS('Maj'!$D$9:$D$108,'Maj'!$C$9:$C$108,$A42),SUMIFS('Maj'!$E$9:$E$108,'Maj'!$C$9:$C$108,$A42)))</f>
        <v/>
      </c>
      <c r="H42" s="43" t="str">
        <f>IF($A42="","",IF($B42="Przychód",SUMIFS('Czerwiec'!$D$9:$D$108,'Czerwiec'!$C$9:$C$108,$A42),SUMIFS('Czerwiec'!$E$9:$E$108,'Czerwiec'!$C$9:$C$108,$A42)))</f>
        <v/>
      </c>
      <c r="I42" s="43" t="str">
        <f>IF($A42="","",IF($B42="Przychód",SUMIFS('Lipiec'!$D$9:$D$108,'Lipiec'!$C$9:$C$108,$A42),SUMIFS('Lipiec'!$E$9:$E$108,'Lipiec'!$C$9:$C$108,$A42)))</f>
        <v/>
      </c>
      <c r="J42" s="43" t="str">
        <f>IF($A42="","",IF($B42="Przychód",SUMIFS('Sierpień'!$D$9:$D$108,'Sierpień'!$C$9:$C$108,$A42),SUMIFS('Sierpień'!$E$9:$E$108,'Sierpień'!$C$9:$C$108,$A42)))</f>
        <v/>
      </c>
      <c r="K42" s="43" t="str">
        <f>IF($A42="","",IF($B42="Przychód",SUMIFS('Wrzesień'!$D$9:$D$108,'Wrzesień'!$C$9:$C$108,$A42),SUMIFS('Wrzesień'!$E$9:$E$108,'Wrzesień'!$C$9:$C$108,$A42)))</f>
        <v/>
      </c>
      <c r="L42" s="43" t="str">
        <f>IF($A42="","",IF($B42="Przychód",SUMIFS('Październik'!$D$9:$D$108,'Październik'!$C$9:$C$108,$A42),SUMIFS('Październik'!$E$9:$E$108,'Październik'!$C$9:$C$108,$A42)))</f>
        <v/>
      </c>
      <c r="M42" s="43" t="str">
        <f>IF($A42="","",IF($B42="Przychód",SUMIFS('Listopad'!$D$9:$D$108,'Listopad'!$C$9:$C$108,$A42),SUMIFS('Listopad'!$E$9:$E$108,'Listopad'!$C$9:$C$108,$A42)))</f>
        <v/>
      </c>
      <c r="N42" s="43" t="str">
        <f>IF($A42="","",IF($B42="Przychód",SUMIFS('Grudzień'!$D$9:$D$108,'Grudzień'!$C$9:$C$108,$A42),SUMIFS('Grudzień'!$E$9:$E$108,'Grudzień'!$C$9:$C$108,$A42)))</f>
        <v/>
      </c>
      <c r="O42" s="44" t="str">
        <f>IF($A42="","",SUM(C42:N42))</f>
        <v/>
      </c>
      <c r="P42" s="42" t="str">
        <f>IF($A42="","",'Kategorie'!$C$42*12)</f>
        <v/>
      </c>
    </row>
    <row r="43" spans="1:16" x14ac:dyDescent="0.25">
      <c r="A43" s="40" t="str">
        <f>IF('Kategorie'!$A$43="","",'Kategorie'!$A$43)</f>
        <v/>
      </c>
      <c r="B43" s="41" t="str">
        <f>IF('Kategorie'!$A$43="","",'Kategorie'!$B$43)</f>
        <v/>
      </c>
      <c r="C43" s="43" t="str">
        <f>IF($A43="","",IF($B43="Przychód",SUMIFS('Styczeń'!$D$9:$D$108,'Styczeń'!$C$9:$C$108,$A43),SUMIFS('Styczeń'!$E$9:$E$108,'Styczeń'!$C$9:$C$108,$A43)))</f>
        <v/>
      </c>
      <c r="D43" s="43" t="str">
        <f>IF($A43="","",IF($B43="Przychód",SUMIFS('Luty'!$D$9:$D$108,'Luty'!$C$9:$C$108,$A43),SUMIFS('Luty'!$E$9:$E$108,'Luty'!$C$9:$C$108,$A43)))</f>
        <v/>
      </c>
      <c r="E43" s="43" t="str">
        <f>IF($A43="","",IF($B43="Przychód",SUMIFS('Marzec'!$D$9:$D$108,'Marzec'!$C$9:$C$108,$A43),SUMIFS('Marzec'!$E$9:$E$108,'Marzec'!$C$9:$C$108,$A43)))</f>
        <v/>
      </c>
      <c r="F43" s="43" t="str">
        <f>IF($A43="","",IF($B43="Przychód",SUMIFS('Kwiecień'!$D$9:$D$108,'Kwiecień'!$C$9:$C$108,$A43),SUMIFS('Kwiecień'!$E$9:$E$108,'Kwiecień'!$C$9:$C$108,$A43)))</f>
        <v/>
      </c>
      <c r="G43" s="43" t="str">
        <f>IF($A43="","",IF($B43="Przychód",SUMIFS('Maj'!$D$9:$D$108,'Maj'!$C$9:$C$108,$A43),SUMIFS('Maj'!$E$9:$E$108,'Maj'!$C$9:$C$108,$A43)))</f>
        <v/>
      </c>
      <c r="H43" s="43" t="str">
        <f>IF($A43="","",IF($B43="Przychód",SUMIFS('Czerwiec'!$D$9:$D$108,'Czerwiec'!$C$9:$C$108,$A43),SUMIFS('Czerwiec'!$E$9:$E$108,'Czerwiec'!$C$9:$C$108,$A43)))</f>
        <v/>
      </c>
      <c r="I43" s="43" t="str">
        <f>IF($A43="","",IF($B43="Przychód",SUMIFS('Lipiec'!$D$9:$D$108,'Lipiec'!$C$9:$C$108,$A43),SUMIFS('Lipiec'!$E$9:$E$108,'Lipiec'!$C$9:$C$108,$A43)))</f>
        <v/>
      </c>
      <c r="J43" s="43" t="str">
        <f>IF($A43="","",IF($B43="Przychód",SUMIFS('Sierpień'!$D$9:$D$108,'Sierpień'!$C$9:$C$108,$A43),SUMIFS('Sierpień'!$E$9:$E$108,'Sierpień'!$C$9:$C$108,$A43)))</f>
        <v/>
      </c>
      <c r="K43" s="43" t="str">
        <f>IF($A43="","",IF($B43="Przychód",SUMIFS('Wrzesień'!$D$9:$D$108,'Wrzesień'!$C$9:$C$108,$A43),SUMIFS('Wrzesień'!$E$9:$E$108,'Wrzesień'!$C$9:$C$108,$A43)))</f>
        <v/>
      </c>
      <c r="L43" s="43" t="str">
        <f>IF($A43="","",IF($B43="Przychód",SUMIFS('Październik'!$D$9:$D$108,'Październik'!$C$9:$C$108,$A43),SUMIFS('Październik'!$E$9:$E$108,'Październik'!$C$9:$C$108,$A43)))</f>
        <v/>
      </c>
      <c r="M43" s="43" t="str">
        <f>IF($A43="","",IF($B43="Przychód",SUMIFS('Listopad'!$D$9:$D$108,'Listopad'!$C$9:$C$108,$A43),SUMIFS('Listopad'!$E$9:$E$108,'Listopad'!$C$9:$C$108,$A43)))</f>
        <v/>
      </c>
      <c r="N43" s="43" t="str">
        <f>IF($A43="","",IF($B43="Przychód",SUMIFS('Grudzień'!$D$9:$D$108,'Grudzień'!$C$9:$C$108,$A43),SUMIFS('Grudzień'!$E$9:$E$108,'Grudzień'!$C$9:$C$108,$A43)))</f>
        <v/>
      </c>
      <c r="O43" s="44" t="str">
        <f>IF($A43="","",SUM(C43:N43))</f>
        <v/>
      </c>
      <c r="P43" s="42" t="str">
        <f>IF($A43="","",'Kategorie'!$C$43*12)</f>
        <v/>
      </c>
    </row>
    <row r="44" spans="1:16" x14ac:dyDescent="0.25">
      <c r="A44" s="40" t="str">
        <f>IF('Kategorie'!$A$44="","",'Kategorie'!$A$44)</f>
        <v/>
      </c>
      <c r="B44" s="41" t="str">
        <f>IF('Kategorie'!$A$44="","",'Kategorie'!$B$44)</f>
        <v/>
      </c>
      <c r="C44" s="43" t="str">
        <f>IF($A44="","",IF($B44="Przychód",SUMIFS('Styczeń'!$D$9:$D$108,'Styczeń'!$C$9:$C$108,$A44),SUMIFS('Styczeń'!$E$9:$E$108,'Styczeń'!$C$9:$C$108,$A44)))</f>
        <v/>
      </c>
      <c r="D44" s="43" t="str">
        <f>IF($A44="","",IF($B44="Przychód",SUMIFS('Luty'!$D$9:$D$108,'Luty'!$C$9:$C$108,$A44),SUMIFS('Luty'!$E$9:$E$108,'Luty'!$C$9:$C$108,$A44)))</f>
        <v/>
      </c>
      <c r="E44" s="43" t="str">
        <f>IF($A44="","",IF($B44="Przychód",SUMIFS('Marzec'!$D$9:$D$108,'Marzec'!$C$9:$C$108,$A44),SUMIFS('Marzec'!$E$9:$E$108,'Marzec'!$C$9:$C$108,$A44)))</f>
        <v/>
      </c>
      <c r="F44" s="43" t="str">
        <f>IF($A44="","",IF($B44="Przychód",SUMIFS('Kwiecień'!$D$9:$D$108,'Kwiecień'!$C$9:$C$108,$A44),SUMIFS('Kwiecień'!$E$9:$E$108,'Kwiecień'!$C$9:$C$108,$A44)))</f>
        <v/>
      </c>
      <c r="G44" s="43" t="str">
        <f>IF($A44="","",IF($B44="Przychód",SUMIFS('Maj'!$D$9:$D$108,'Maj'!$C$9:$C$108,$A44),SUMIFS('Maj'!$E$9:$E$108,'Maj'!$C$9:$C$108,$A44)))</f>
        <v/>
      </c>
      <c r="H44" s="43" t="str">
        <f>IF($A44="","",IF($B44="Przychód",SUMIFS('Czerwiec'!$D$9:$D$108,'Czerwiec'!$C$9:$C$108,$A44),SUMIFS('Czerwiec'!$E$9:$E$108,'Czerwiec'!$C$9:$C$108,$A44)))</f>
        <v/>
      </c>
      <c r="I44" s="43" t="str">
        <f>IF($A44="","",IF($B44="Przychód",SUMIFS('Lipiec'!$D$9:$D$108,'Lipiec'!$C$9:$C$108,$A44),SUMIFS('Lipiec'!$E$9:$E$108,'Lipiec'!$C$9:$C$108,$A44)))</f>
        <v/>
      </c>
      <c r="J44" s="43" t="str">
        <f>IF($A44="","",IF($B44="Przychód",SUMIFS('Sierpień'!$D$9:$D$108,'Sierpień'!$C$9:$C$108,$A44),SUMIFS('Sierpień'!$E$9:$E$108,'Sierpień'!$C$9:$C$108,$A44)))</f>
        <v/>
      </c>
      <c r="K44" s="43" t="str">
        <f>IF($A44="","",IF($B44="Przychód",SUMIFS('Wrzesień'!$D$9:$D$108,'Wrzesień'!$C$9:$C$108,$A44),SUMIFS('Wrzesień'!$E$9:$E$108,'Wrzesień'!$C$9:$C$108,$A44)))</f>
        <v/>
      </c>
      <c r="L44" s="43" t="str">
        <f>IF($A44="","",IF($B44="Przychód",SUMIFS('Październik'!$D$9:$D$108,'Październik'!$C$9:$C$108,$A44),SUMIFS('Październik'!$E$9:$E$108,'Październik'!$C$9:$C$108,$A44)))</f>
        <v/>
      </c>
      <c r="M44" s="43" t="str">
        <f>IF($A44="","",IF($B44="Przychód",SUMIFS('Listopad'!$D$9:$D$108,'Listopad'!$C$9:$C$108,$A44),SUMIFS('Listopad'!$E$9:$E$108,'Listopad'!$C$9:$C$108,$A44)))</f>
        <v/>
      </c>
      <c r="N44" s="43" t="str">
        <f>IF($A44="","",IF($B44="Przychód",SUMIFS('Grudzień'!$D$9:$D$108,'Grudzień'!$C$9:$C$108,$A44),SUMIFS('Grudzień'!$E$9:$E$108,'Grudzień'!$C$9:$C$108,$A44)))</f>
        <v/>
      </c>
      <c r="O44" s="44" t="str">
        <f>IF($A44="","",SUM(C44:N44))</f>
        <v/>
      </c>
      <c r="P44" s="42" t="str">
        <f>IF($A44="","",'Kategorie'!$C$44*12)</f>
        <v/>
      </c>
    </row>
    <row r="46" ht="18" customHeight="1" spans="1:16" x14ac:dyDescent="0.25">
      <c r="A46" s="45" t="s">
        <v>137</v>
      </c>
      <c r="B46" s="14"/>
      <c r="C46" s="22">
        <f>SUM('Styczeń'!$D$9:$D$108)</f>
        <v>0</v>
      </c>
      <c r="D46" s="22">
        <f>SUM('Luty'!$D$9:$D$108)</f>
        <v>0</v>
      </c>
      <c r="E46" s="22">
        <f>SUM('Marzec'!$D$9:$D$108)</f>
        <v>0</v>
      </c>
      <c r="F46" s="22">
        <f>SUM('Kwiecień'!$D$9:$D$108)</f>
        <v>0</v>
      </c>
      <c r="G46" s="22">
        <f>SUM('Maj'!$D$9:$D$108)</f>
        <v>0</v>
      </c>
      <c r="H46" s="22">
        <f>SUM('Czerwiec'!$D$9:$D$108)</f>
        <v>0</v>
      </c>
      <c r="I46" s="22">
        <f>SUM('Lipiec'!$D$9:$D$108)</f>
        <v>0</v>
      </c>
      <c r="J46" s="22">
        <f>SUM('Sierpień'!$D$9:$D$108)</f>
        <v>0</v>
      </c>
      <c r="K46" s="22">
        <f>SUM('Wrzesień'!$D$9:$D$108)</f>
        <v>0</v>
      </c>
      <c r="L46" s="22">
        <f>SUM('Październik'!$D$9:$D$108)</f>
        <v>0</v>
      </c>
      <c r="M46" s="22">
        <f>SUM('Listopad'!$D$9:$D$108)</f>
        <v>0</v>
      </c>
      <c r="N46" s="22">
        <f>SUM('Grudzień'!$D$9:$D$108)</f>
        <v>0</v>
      </c>
      <c r="O46" s="22">
        <f>SUM(C46:N46)</f>
        <v>0</v>
      </c>
      <c r="P46" s="31">
        <f>SUMIFS(P$5:P$44,$B$5:$B$44,"Przychód")</f>
        <v>0</v>
      </c>
    </row>
    <row r="47" ht="18" customHeight="1" spans="1:16" x14ac:dyDescent="0.25">
      <c r="A47" s="46" t="s">
        <v>138</v>
      </c>
      <c r="B47" s="14"/>
      <c r="C47" s="31">
        <f>C46-SUMIFS(C$5:C$44,$B$5:$B$44,"Przychód")</f>
        <v>0</v>
      </c>
      <c r="D47" s="31">
        <f>D46-SUMIFS(D$5:D$44,$B$5:$B$44,"Przychód")</f>
        <v>0</v>
      </c>
      <c r="E47" s="31">
        <f>E46-SUMIFS(E$5:E$44,$B$5:$B$44,"Przychód")</f>
        <v>0</v>
      </c>
      <c r="F47" s="31">
        <f>F46-SUMIFS(F$5:F$44,$B$5:$B$44,"Przychód")</f>
        <v>0</v>
      </c>
      <c r="G47" s="31">
        <f>G46-SUMIFS(G$5:G$44,$B$5:$B$44,"Przychód")</f>
        <v>0</v>
      </c>
      <c r="H47" s="31">
        <f>H46-SUMIFS(H$5:H$44,$B$5:$B$44,"Przychód")</f>
        <v>0</v>
      </c>
      <c r="I47" s="31">
        <f>I46-SUMIFS(I$5:I$44,$B$5:$B$44,"Przychód")</f>
        <v>0</v>
      </c>
      <c r="J47" s="31">
        <f>J46-SUMIFS(J$5:J$44,$B$5:$B$44,"Przychód")</f>
        <v>0</v>
      </c>
      <c r="K47" s="31">
        <f>K46-SUMIFS(K$5:K$44,$B$5:$B$44,"Przychód")</f>
        <v>0</v>
      </c>
      <c r="L47" s="31">
        <f>L46-SUMIFS(L$5:L$44,$B$5:$B$44,"Przychód")</f>
        <v>0</v>
      </c>
      <c r="M47" s="31">
        <f>M46-SUMIFS(M$5:M$44,$B$5:$B$44,"Przychód")</f>
        <v>0</v>
      </c>
      <c r="N47" s="31">
        <f>N46-SUMIFS(N$5:N$44,$B$5:$B$44,"Przychód")</f>
        <v>0</v>
      </c>
      <c r="O47" s="22">
        <f>SUM(C47:N47)</f>
        <v>0</v>
      </c>
      <c r="P47" s="40"/>
    </row>
    <row r="48" ht="18" customHeight="1" spans="1:16" x14ac:dyDescent="0.25">
      <c r="A48" s="45" t="s">
        <v>139</v>
      </c>
      <c r="B48" s="14"/>
      <c r="C48" s="22">
        <f>SUM('Styczeń'!$E$9:$E$108)</f>
        <v>0</v>
      </c>
      <c r="D48" s="22">
        <f>SUM('Luty'!$E$9:$E$108)</f>
        <v>0</v>
      </c>
      <c r="E48" s="22">
        <f>SUM('Marzec'!$E$9:$E$108)</f>
        <v>0</v>
      </c>
      <c r="F48" s="22">
        <f>SUM('Kwiecień'!$E$9:$E$108)</f>
        <v>0</v>
      </c>
      <c r="G48" s="22">
        <f>SUM('Maj'!$E$9:$E$108)</f>
        <v>0</v>
      </c>
      <c r="H48" s="22">
        <f>SUM('Czerwiec'!$E$9:$E$108)</f>
        <v>0</v>
      </c>
      <c r="I48" s="22">
        <f>SUM('Lipiec'!$E$9:$E$108)</f>
        <v>0</v>
      </c>
      <c r="J48" s="22">
        <f>SUM('Sierpień'!$E$9:$E$108)</f>
        <v>0</v>
      </c>
      <c r="K48" s="22">
        <f>SUM('Wrzesień'!$E$9:$E$108)</f>
        <v>0</v>
      </c>
      <c r="L48" s="22">
        <f>SUM('Październik'!$E$9:$E$108)</f>
        <v>0</v>
      </c>
      <c r="M48" s="22">
        <f>SUM('Listopad'!$E$9:$E$108)</f>
        <v>0</v>
      </c>
      <c r="N48" s="22">
        <f>SUM('Grudzień'!$E$9:$E$108)</f>
        <v>0</v>
      </c>
      <c r="O48" s="22">
        <f>SUM(C48:N48)</f>
        <v>0</v>
      </c>
      <c r="P48" s="31">
        <f>P49+P50</f>
        <v>0</v>
      </c>
    </row>
    <row r="49" ht="18" customHeight="1" spans="1:16" x14ac:dyDescent="0.25">
      <c r="A49" s="46" t="s">
        <v>140</v>
      </c>
      <c r="B49" s="14"/>
      <c r="C49" s="31">
        <f>SUMIFS(C$5:C$44,$B$5:$B$44,"Stałe")</f>
        <v>0</v>
      </c>
      <c r="D49" s="31">
        <f>SUMIFS(D$5:D$44,$B$5:$B$44,"Stałe")</f>
        <v>0</v>
      </c>
      <c r="E49" s="31">
        <f>SUMIFS(E$5:E$44,$B$5:$B$44,"Stałe")</f>
        <v>0</v>
      </c>
      <c r="F49" s="31">
        <f>SUMIFS(F$5:F$44,$B$5:$B$44,"Stałe")</f>
        <v>0</v>
      </c>
      <c r="G49" s="31">
        <f>SUMIFS(G$5:G$44,$B$5:$B$44,"Stałe")</f>
        <v>0</v>
      </c>
      <c r="H49" s="31">
        <f>SUMIFS(H$5:H$44,$B$5:$B$44,"Stałe")</f>
        <v>0</v>
      </c>
      <c r="I49" s="31">
        <f>SUMIFS(I$5:I$44,$B$5:$B$44,"Stałe")</f>
        <v>0</v>
      </c>
      <c r="J49" s="31">
        <f>SUMIFS(J$5:J$44,$B$5:$B$44,"Stałe")</f>
        <v>0</v>
      </c>
      <c r="K49" s="31">
        <f>SUMIFS(K$5:K$44,$B$5:$B$44,"Stałe")</f>
        <v>0</v>
      </c>
      <c r="L49" s="31">
        <f>SUMIFS(L$5:L$44,$B$5:$B$44,"Stałe")</f>
        <v>0</v>
      </c>
      <c r="M49" s="31">
        <f>SUMIFS(M$5:M$44,$B$5:$B$44,"Stałe")</f>
        <v>0</v>
      </c>
      <c r="N49" s="31">
        <f>SUMIFS(N$5:N$44,$B$5:$B$44,"Stałe")</f>
        <v>0</v>
      </c>
      <c r="O49" s="22">
        <f>SUM(C49:N49)</f>
        <v>0</v>
      </c>
      <c r="P49" s="31">
        <f>SUMIFS(P$5:P$44,$B$5:$B$44,"Stałe")</f>
        <v>0</v>
      </c>
    </row>
    <row r="50" ht="18" customHeight="1" spans="1:16" x14ac:dyDescent="0.25">
      <c r="A50" s="46" t="s">
        <v>141</v>
      </c>
      <c r="B50" s="14"/>
      <c r="C50" s="31">
        <f>SUMIFS(C$5:C$44,$B$5:$B$44,"Zmienne")</f>
        <v>0</v>
      </c>
      <c r="D50" s="31">
        <f>SUMIFS(D$5:D$44,$B$5:$B$44,"Zmienne")</f>
        <v>0</v>
      </c>
      <c r="E50" s="31">
        <f>SUMIFS(E$5:E$44,$B$5:$B$44,"Zmienne")</f>
        <v>0</v>
      </c>
      <c r="F50" s="31">
        <f>SUMIFS(F$5:F$44,$B$5:$B$44,"Zmienne")</f>
        <v>0</v>
      </c>
      <c r="G50" s="31">
        <f>SUMIFS(G$5:G$44,$B$5:$B$44,"Zmienne")</f>
        <v>0</v>
      </c>
      <c r="H50" s="31">
        <f>SUMIFS(H$5:H$44,$B$5:$B$44,"Zmienne")</f>
        <v>0</v>
      </c>
      <c r="I50" s="31">
        <f>SUMIFS(I$5:I$44,$B$5:$B$44,"Zmienne")</f>
        <v>0</v>
      </c>
      <c r="J50" s="31">
        <f>SUMIFS(J$5:J$44,$B$5:$B$44,"Zmienne")</f>
        <v>0</v>
      </c>
      <c r="K50" s="31">
        <f>SUMIFS(K$5:K$44,$B$5:$B$44,"Zmienne")</f>
        <v>0</v>
      </c>
      <c r="L50" s="31">
        <f>SUMIFS(L$5:L$44,$B$5:$B$44,"Zmienne")</f>
        <v>0</v>
      </c>
      <c r="M50" s="31">
        <f>SUMIFS(M$5:M$44,$B$5:$B$44,"Zmienne")</f>
        <v>0</v>
      </c>
      <c r="N50" s="31">
        <f>SUMIFS(N$5:N$44,$B$5:$B$44,"Zmienne")</f>
        <v>0</v>
      </c>
      <c r="O50" s="22">
        <f>SUM(C50:N50)</f>
        <v>0</v>
      </c>
      <c r="P50" s="31">
        <f>SUMIFS(P$5:P$44,$B$5:$B$44,"Zmienne")</f>
        <v>0</v>
      </c>
    </row>
    <row r="51" ht="18" customHeight="1" spans="1:16" x14ac:dyDescent="0.25">
      <c r="A51" s="46" t="s">
        <v>138</v>
      </c>
      <c r="B51" s="14"/>
      <c r="C51" s="31">
        <f>C48-C49-C50</f>
        <v>0</v>
      </c>
      <c r="D51" s="31">
        <f>D48-D49-D50</f>
        <v>0</v>
      </c>
      <c r="E51" s="31">
        <f>E48-E49-E50</f>
        <v>0</v>
      </c>
      <c r="F51" s="31">
        <f>F48-F49-F50</f>
        <v>0</v>
      </c>
      <c r="G51" s="31">
        <f>G48-G49-G50</f>
        <v>0</v>
      </c>
      <c r="H51" s="31">
        <f>H48-H49-H50</f>
        <v>0</v>
      </c>
      <c r="I51" s="31">
        <f>I48-I49-I50</f>
        <v>0</v>
      </c>
      <c r="J51" s="31">
        <f>J48-J49-J50</f>
        <v>0</v>
      </c>
      <c r="K51" s="31">
        <f>K48-K49-K50</f>
        <v>0</v>
      </c>
      <c r="L51" s="31">
        <f>L48-L49-L50</f>
        <v>0</v>
      </c>
      <c r="M51" s="31">
        <f>M48-M49-M50</f>
        <v>0</v>
      </c>
      <c r="N51" s="31">
        <f>N48-N49-N50</f>
        <v>0</v>
      </c>
      <c r="O51" s="22">
        <f>SUM(C51:N51)</f>
        <v>0</v>
      </c>
      <c r="P51" s="40"/>
    </row>
    <row r="52" ht="18" customHeight="1" spans="1:16" x14ac:dyDescent="0.25">
      <c r="A52" s="23" t="s">
        <v>142</v>
      </c>
      <c r="B52" s="24"/>
      <c r="C52" s="25">
        <f>C46-C48</f>
        <v>0</v>
      </c>
      <c r="D52" s="25">
        <f>D46-D48</f>
        <v>0</v>
      </c>
      <c r="E52" s="25">
        <f>E46-E48</f>
        <v>0</v>
      </c>
      <c r="F52" s="25">
        <f>F46-F48</f>
        <v>0</v>
      </c>
      <c r="G52" s="25">
        <f>G46-G48</f>
        <v>0</v>
      </c>
      <c r="H52" s="25">
        <f>H46-H48</f>
        <v>0</v>
      </c>
      <c r="I52" s="25">
        <f>I46-I48</f>
        <v>0</v>
      </c>
      <c r="J52" s="25">
        <f>J46-J48</f>
        <v>0</v>
      </c>
      <c r="K52" s="25">
        <f>K46-K48</f>
        <v>0</v>
      </c>
      <c r="L52" s="25">
        <f>L46-L48</f>
        <v>0</v>
      </c>
      <c r="M52" s="25">
        <f>M46-M48</f>
        <v>0</v>
      </c>
      <c r="N52" s="25">
        <f>N46-N48</f>
        <v>0</v>
      </c>
      <c r="O52" s="25">
        <f>SUM(C52:N52)</f>
        <v>0</v>
      </c>
      <c r="P52" s="33">
        <f>P46-P48</f>
        <v>0</v>
      </c>
    </row>
    <row r="53" ht="18" customHeight="1" spans="1:16" x14ac:dyDescent="0.25">
      <c r="A53" s="45" t="s">
        <v>114</v>
      </c>
      <c r="B53" s="14"/>
      <c r="C53" s="36" t="str">
        <f>IFERROR(C52/C46,"–")</f>
        <v>–</v>
      </c>
      <c r="D53" s="36" t="str">
        <f>IFERROR(D52/D46,"–")</f>
        <v>–</v>
      </c>
      <c r="E53" s="36" t="str">
        <f>IFERROR(E52/E46,"–")</f>
        <v>–</v>
      </c>
      <c r="F53" s="36" t="str">
        <f>IFERROR(F52/F46,"–")</f>
        <v>–</v>
      </c>
      <c r="G53" s="36" t="str">
        <f>IFERROR(G52/G46,"–")</f>
        <v>–</v>
      </c>
      <c r="H53" s="36" t="str">
        <f>IFERROR(H52/H46,"–")</f>
        <v>–</v>
      </c>
      <c r="I53" s="36" t="str">
        <f>IFERROR(I52/I46,"–")</f>
        <v>–</v>
      </c>
      <c r="J53" s="36" t="str">
        <f>IFERROR(J52/J46,"–")</f>
        <v>–</v>
      </c>
      <c r="K53" s="36" t="str">
        <f>IFERROR(K52/K46,"–")</f>
        <v>–</v>
      </c>
      <c r="L53" s="36" t="str">
        <f>IFERROR(L52/L46,"–")</f>
        <v>–</v>
      </c>
      <c r="M53" s="36" t="str">
        <f>IFERROR(M52/M46,"–")</f>
        <v>–</v>
      </c>
      <c r="N53" s="36" t="str">
        <f>IFERROR(N52/N46,"–")</f>
        <v>–</v>
      </c>
      <c r="O53" s="36" t="str">
        <f>IFERROR(O52/O46,"–")</f>
        <v>–</v>
      </c>
      <c r="P53" s="35" t="str">
        <f>IFERROR(P52/P46,"–")</f>
        <v>–</v>
      </c>
    </row>
    <row r="55" spans="1:1" x14ac:dyDescent="0.25">
      <c r="A55" s="9" t="s">
        <v>143</v>
      </c>
    </row>
  </sheetData>
  <conditionalFormatting sqref="C52:P53">
    <cfRule type="cellIs" dxfId="25" priority="1" operator="lessThan">
      <formula>0</formula>
    </cfRule>
  </conditionalFormatting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7225"/>
    <pageSetUpPr fitToPage="1"/>
  </sheetPr>
  <dimension ref="A1:F1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4" width="16" customWidth="1"/>
    <col min="5" max="5" width="20" customWidth="1"/>
    <col min="6" max="6" width="18" customWidth="1"/>
  </cols>
  <sheetData>
    <row r="1" ht="30" customHeight="1" spans="1:1" x14ac:dyDescent="0.25">
      <c r="A1" s="10" t="s">
        <v>144</v>
      </c>
    </row>
    <row r="2" ht="16" customHeight="1" spans="1:1" x14ac:dyDescent="0.25">
      <c r="A2" s="11" t="s">
        <v>145</v>
      </c>
    </row>
    <row r="4" ht="20" customHeight="1" spans="1:6" x14ac:dyDescent="0.25">
      <c r="A4" s="12" t="s">
        <v>146</v>
      </c>
      <c r="B4" s="13" t="s">
        <v>111</v>
      </c>
      <c r="C4" s="13" t="s">
        <v>112</v>
      </c>
      <c r="D4" s="13" t="s">
        <v>142</v>
      </c>
      <c r="E4" s="13" t="s">
        <v>147</v>
      </c>
      <c r="F4" s="13" t="s">
        <v>114</v>
      </c>
    </row>
    <row r="5" ht="18" customHeight="1" spans="1:6" x14ac:dyDescent="0.25">
      <c r="A5" s="14" t="s">
        <v>107</v>
      </c>
      <c r="B5" s="47">
        <f>SUM('Styczeń'!$D$9:$D$108)</f>
        <v>0</v>
      </c>
      <c r="C5" s="47">
        <f>SUM('Styczeń'!$E$9:$E$108)</f>
        <v>0</v>
      </c>
      <c r="D5" s="22">
        <f>B5-C5</f>
        <v>0</v>
      </c>
      <c r="E5" s="47">
        <f>SUM($D$5:D5)</f>
        <v>0</v>
      </c>
      <c r="F5" s="48" t="str">
        <f>IFERROR(D5/B5,"–")</f>
        <v>–</v>
      </c>
    </row>
    <row r="6" ht="18" customHeight="1" spans="1:6" x14ac:dyDescent="0.25">
      <c r="A6" s="14" t="s">
        <v>123</v>
      </c>
      <c r="B6" s="47">
        <f>SUM('Luty'!$D$9:$D$108)</f>
        <v>0</v>
      </c>
      <c r="C6" s="47">
        <f>SUM('Luty'!$E$9:$E$108)</f>
        <v>0</v>
      </c>
      <c r="D6" s="22">
        <f>B6-C6</f>
        <v>0</v>
      </c>
      <c r="E6" s="47">
        <f>SUM($D$5:D6)</f>
        <v>0</v>
      </c>
      <c r="F6" s="48" t="str">
        <f>IFERROR(D6/B6,"–")</f>
        <v>–</v>
      </c>
    </row>
    <row r="7" ht="18" customHeight="1" spans="1:6" x14ac:dyDescent="0.25">
      <c r="A7" s="14" t="s">
        <v>124</v>
      </c>
      <c r="B7" s="47">
        <f>SUM('Marzec'!$D$9:$D$108)</f>
        <v>0</v>
      </c>
      <c r="C7" s="47">
        <f>SUM('Marzec'!$E$9:$E$108)</f>
        <v>0</v>
      </c>
      <c r="D7" s="22">
        <f>B7-C7</f>
        <v>0</v>
      </c>
      <c r="E7" s="47">
        <f>SUM($D$5:D7)</f>
        <v>0</v>
      </c>
      <c r="F7" s="48" t="str">
        <f>IFERROR(D7/B7,"–")</f>
        <v>–</v>
      </c>
    </row>
    <row r="8" ht="18" customHeight="1" spans="1:6" x14ac:dyDescent="0.25">
      <c r="A8" s="14" t="s">
        <v>125</v>
      </c>
      <c r="B8" s="47">
        <f>SUM('Kwiecień'!$D$9:$D$108)</f>
        <v>0</v>
      </c>
      <c r="C8" s="47">
        <f>SUM('Kwiecień'!$E$9:$E$108)</f>
        <v>0</v>
      </c>
      <c r="D8" s="22">
        <f>B8-C8</f>
        <v>0</v>
      </c>
      <c r="E8" s="47">
        <f>SUM($D$5:D8)</f>
        <v>0</v>
      </c>
      <c r="F8" s="48" t="str">
        <f>IFERROR(D8/B8,"–")</f>
        <v>–</v>
      </c>
    </row>
    <row r="9" ht="18" customHeight="1" spans="1:6" x14ac:dyDescent="0.25">
      <c r="A9" s="14" t="s">
        <v>126</v>
      </c>
      <c r="B9" s="47">
        <f>SUM('Maj'!$D$9:$D$108)</f>
        <v>0</v>
      </c>
      <c r="C9" s="47">
        <f>SUM('Maj'!$E$9:$E$108)</f>
        <v>0</v>
      </c>
      <c r="D9" s="22">
        <f>B9-C9</f>
        <v>0</v>
      </c>
      <c r="E9" s="47">
        <f>SUM($D$5:D9)</f>
        <v>0</v>
      </c>
      <c r="F9" s="48" t="str">
        <f>IFERROR(D9/B9,"–")</f>
        <v>–</v>
      </c>
    </row>
    <row r="10" ht="18" customHeight="1" spans="1:6" x14ac:dyDescent="0.25">
      <c r="A10" s="14" t="s">
        <v>127</v>
      </c>
      <c r="B10" s="47">
        <f>SUM('Czerwiec'!$D$9:$D$108)</f>
        <v>0</v>
      </c>
      <c r="C10" s="47">
        <f>SUM('Czerwiec'!$E$9:$E$108)</f>
        <v>0</v>
      </c>
      <c r="D10" s="22">
        <f>B10-C10</f>
        <v>0</v>
      </c>
      <c r="E10" s="47">
        <f>SUM($D$5:D10)</f>
        <v>0</v>
      </c>
      <c r="F10" s="48" t="str">
        <f>IFERROR(D10/B10,"–")</f>
        <v>–</v>
      </c>
    </row>
    <row r="11" ht="18" customHeight="1" spans="1:6" x14ac:dyDescent="0.25">
      <c r="A11" s="14" t="s">
        <v>128</v>
      </c>
      <c r="B11" s="47">
        <f>SUM('Lipiec'!$D$9:$D$108)</f>
        <v>0</v>
      </c>
      <c r="C11" s="47">
        <f>SUM('Lipiec'!$E$9:$E$108)</f>
        <v>0</v>
      </c>
      <c r="D11" s="22">
        <f>B11-C11</f>
        <v>0</v>
      </c>
      <c r="E11" s="47">
        <f>SUM($D$5:D11)</f>
        <v>0</v>
      </c>
      <c r="F11" s="48" t="str">
        <f>IFERROR(D11/B11,"–")</f>
        <v>–</v>
      </c>
    </row>
    <row r="12" ht="18" customHeight="1" spans="1:6" x14ac:dyDescent="0.25">
      <c r="A12" s="14" t="s">
        <v>129</v>
      </c>
      <c r="B12" s="47">
        <f>SUM('Sierpień'!$D$9:$D$108)</f>
        <v>0</v>
      </c>
      <c r="C12" s="47">
        <f>SUM('Sierpień'!$E$9:$E$108)</f>
        <v>0</v>
      </c>
      <c r="D12" s="22">
        <f>B12-C12</f>
        <v>0</v>
      </c>
      <c r="E12" s="47">
        <f>SUM($D$5:D12)</f>
        <v>0</v>
      </c>
      <c r="F12" s="48" t="str">
        <f>IFERROR(D12/B12,"–")</f>
        <v>–</v>
      </c>
    </row>
    <row r="13" ht="18" customHeight="1" spans="1:6" x14ac:dyDescent="0.25">
      <c r="A13" s="14" t="s">
        <v>130</v>
      </c>
      <c r="B13" s="47">
        <f>SUM('Wrzesień'!$D$9:$D$108)</f>
        <v>0</v>
      </c>
      <c r="C13" s="47">
        <f>SUM('Wrzesień'!$E$9:$E$108)</f>
        <v>0</v>
      </c>
      <c r="D13" s="22">
        <f>B13-C13</f>
        <v>0</v>
      </c>
      <c r="E13" s="47">
        <f>SUM($D$5:D13)</f>
        <v>0</v>
      </c>
      <c r="F13" s="48" t="str">
        <f>IFERROR(D13/B13,"–")</f>
        <v>–</v>
      </c>
    </row>
    <row r="14" ht="18" customHeight="1" spans="1:6" x14ac:dyDescent="0.25">
      <c r="A14" s="14" t="s">
        <v>131</v>
      </c>
      <c r="B14" s="47">
        <f>SUM('Październik'!$D$9:$D$108)</f>
        <v>0</v>
      </c>
      <c r="C14" s="47">
        <f>SUM('Październik'!$E$9:$E$108)</f>
        <v>0</v>
      </c>
      <c r="D14" s="22">
        <f>B14-C14</f>
        <v>0</v>
      </c>
      <c r="E14" s="47">
        <f>SUM($D$5:D14)</f>
        <v>0</v>
      </c>
      <c r="F14" s="48" t="str">
        <f>IFERROR(D14/B14,"–")</f>
        <v>–</v>
      </c>
    </row>
    <row r="15" ht="18" customHeight="1" spans="1:6" x14ac:dyDescent="0.25">
      <c r="A15" s="14" t="s">
        <v>132</v>
      </c>
      <c r="B15" s="47">
        <f>SUM('Listopad'!$D$9:$D$108)</f>
        <v>0</v>
      </c>
      <c r="C15" s="47">
        <f>SUM('Listopad'!$E$9:$E$108)</f>
        <v>0</v>
      </c>
      <c r="D15" s="22">
        <f>B15-C15</f>
        <v>0</v>
      </c>
      <c r="E15" s="47">
        <f>SUM($D$5:D15)</f>
        <v>0</v>
      </c>
      <c r="F15" s="48" t="str">
        <f>IFERROR(D15/B15,"–")</f>
        <v>–</v>
      </c>
    </row>
    <row r="16" ht="18" customHeight="1" spans="1:6" x14ac:dyDescent="0.25">
      <c r="A16" s="14" t="s">
        <v>133</v>
      </c>
      <c r="B16" s="47">
        <f>SUM('Grudzień'!$D$9:$D$108)</f>
        <v>0</v>
      </c>
      <c r="C16" s="47">
        <f>SUM('Grudzień'!$E$9:$E$108)</f>
        <v>0</v>
      </c>
      <c r="D16" s="22">
        <f>B16-C16</f>
        <v>0</v>
      </c>
      <c r="E16" s="47">
        <f>SUM($D$5:D16)</f>
        <v>0</v>
      </c>
      <c r="F16" s="48" t="str">
        <f>IFERROR(D16/B16,"–")</f>
        <v>–</v>
      </c>
    </row>
    <row r="17" ht="20" customHeight="1" spans="1:6" x14ac:dyDescent="0.25">
      <c r="A17" s="23" t="s">
        <v>135</v>
      </c>
      <c r="B17" s="25">
        <f>SUM(B5:B16)</f>
        <v>0</v>
      </c>
      <c r="C17" s="25">
        <f>SUM(C5:C16)</f>
        <v>0</v>
      </c>
      <c r="D17" s="25">
        <f>B17-C17</f>
        <v>0</v>
      </c>
      <c r="E17" s="49"/>
      <c r="F17" s="50" t="str">
        <f>IFERROR(D17/B17,"–")</f>
        <v>–</v>
      </c>
    </row>
  </sheetData>
  <conditionalFormatting sqref="D5:F17">
    <cfRule type="cellIs" dxfId="26" priority="1" operator="lessThan">
      <formula>0</formula>
    </cfRule>
  </conditionalFormatting>
  <printOptions horizontalCentered="1"/>
  <pageMargins left="0.5" right="0.5" top="0.6" bottom="0.75" header="0.3" footer="0.3"/>
  <pageSetup paperSize="9" orientation="portrait" fitToWidth="1" fitToHeight="0"/>
  <headerFooter>
    <oddFooter>&amp;L&amp;"Arial,Regular"&amp;8martia.pl — darmowy szablon&amp;R&amp;"Arial,Regular"&amp;8Strona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FC6B3"/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148</v>
      </c>
    </row>
    <row r="2" ht="16" customHeight="1" spans="1:10" x14ac:dyDescent="0.25">
      <c r="A2" s="29" t="s">
        <v>149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7650</v>
      </c>
      <c r="J3" s="22">
        <f>SUM($D$9:$D$108)</f>
        <v>7818.4</v>
      </c>
    </row>
    <row r="4" ht="18" customHeight="1" spans="7:10" x14ac:dyDescent="0.25">
      <c r="G4" s="14" t="s">
        <v>112</v>
      </c>
      <c r="H4" s="14"/>
      <c r="I4" s="31">
        <f>I50+I51</f>
        <v>6052</v>
      </c>
      <c r="J4" s="22">
        <f>SUM($E$9:$E$108)</f>
        <v>5761</v>
      </c>
    </row>
    <row r="5" ht="22" customHeight="1" spans="7:10" x14ac:dyDescent="0.25">
      <c r="G5" s="32" t="s">
        <v>113</v>
      </c>
      <c r="H5" s="24"/>
      <c r="I5" s="33">
        <f>I3-I4</f>
        <v>1598</v>
      </c>
      <c r="J5" s="34">
        <f>J3-J4</f>
        <v>2057.4</v>
      </c>
    </row>
    <row r="6" ht="18" customHeight="1" spans="7:10" x14ac:dyDescent="0.25">
      <c r="G6" s="14" t="s">
        <v>114</v>
      </c>
      <c r="H6" s="14"/>
      <c r="I6" s="35">
        <f>IFERROR(I5/I3,"–")</f>
        <v>0.2088888888888889</v>
      </c>
      <c r="J6" s="36">
        <f>IFERROR(J5/J3,"–")</f>
        <v>0.2631484702752482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>
        <v>46266</v>
      </c>
      <c r="B9" s="14" t="s">
        <v>150</v>
      </c>
      <c r="C9" s="14" t="s">
        <v>48</v>
      </c>
      <c r="D9" s="16"/>
      <c r="E9" s="16">
        <v>820</v>
      </c>
      <c r="G9" s="40" t="str">
        <f>IF('Kategorie'!$A$5="","",'Kategorie'!$A$5)</f>
        <v>Wynagrodzenie</v>
      </c>
      <c r="H9" s="41" t="str">
        <f>IF('Kategorie'!$A$5="","",'Kategorie'!$B$5)</f>
        <v>Przychód</v>
      </c>
      <c r="I9" s="51">
        <v>6850</v>
      </c>
      <c r="J9" s="43">
        <f>IF($G9="","",IF($H9="Przychód",SUMIFS($D$9:$D$108,$C$9:$C$108,$G9),SUMIFS($E$9:$E$108,$C$9:$C$108,$G9)))</f>
        <v>6850</v>
      </c>
      <c r="K9" s="44" t="str">
        <f>IF($G9="","",IF($H9="Przychód","",IF($I9=0,"",$I9-$J9)))</f>
        <v/>
      </c>
    </row>
    <row r="10" ht="17" customHeight="1" spans="1:11" x14ac:dyDescent="0.25">
      <c r="A10" s="39">
        <v>46266</v>
      </c>
      <c r="B10" s="14" t="s">
        <v>151</v>
      </c>
      <c r="C10" s="14" t="s">
        <v>53</v>
      </c>
      <c r="D10" s="16"/>
      <c r="E10" s="16">
        <v>2150</v>
      </c>
      <c r="G10" s="40" t="str">
        <f>IF('Kategorie'!$A$6="","",'Kategorie'!$A$6)</f>
        <v>Freelance</v>
      </c>
      <c r="H10" s="41" t="str">
        <f>IF('Kategorie'!$A$6="","",'Kategorie'!$B$6)</f>
        <v>Przychód</v>
      </c>
      <c r="I10" s="51"/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>
        <v>46267</v>
      </c>
      <c r="B11" s="14" t="s">
        <v>152</v>
      </c>
      <c r="C11" s="14" t="s">
        <v>57</v>
      </c>
      <c r="D11" s="16"/>
      <c r="E11" s="16">
        <v>43</v>
      </c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51">
        <v>800</v>
      </c>
      <c r="J11" s="43">
        <f>IF($G11="","",IF($H11="Przychód",SUMIFS($D$9:$D$108,$C$9:$C$108,$G11),SUMIFS($E$9:$E$108,$C$9:$C$108,$G11)))</f>
        <v>800</v>
      </c>
      <c r="K11" s="44" t="str">
        <f>IF($G11="","",IF($H11="Przychód","",IF($I11=0,"",$I11-$J11)))</f>
        <v/>
      </c>
    </row>
    <row r="12" ht="17" customHeight="1" spans="1:11" x14ac:dyDescent="0.25">
      <c r="A12" s="39">
        <v>46268</v>
      </c>
      <c r="B12" s="14" t="s">
        <v>153</v>
      </c>
      <c r="C12" s="14" t="s">
        <v>63</v>
      </c>
      <c r="D12" s="16"/>
      <c r="E12" s="16">
        <v>312.45</v>
      </c>
      <c r="G12" s="40" t="str">
        <f>IF('Kategorie'!$A$8="","",'Kategorie'!$A$8)</f>
        <v>Inwestycje</v>
      </c>
      <c r="H12" s="41" t="str">
        <f>IF('Kategorie'!$A$8="","",'Kategorie'!$B$8)</f>
        <v>Przychód</v>
      </c>
      <c r="I12" s="51"/>
      <c r="J12" s="43">
        <f>IF($G12="","",IF($H12="Przychód",SUMIFS($D$9:$D$108,$C$9:$C$108,$G12),SUMIFS($E$9:$E$108,$C$9:$C$108,$G12)))</f>
        <v>18.4</v>
      </c>
      <c r="K12" s="44" t="str">
        <f>IF($G12="","",IF($H12="Przychód","",IF($I12=0,"",$I12-$J12)))</f>
        <v/>
      </c>
    </row>
    <row r="13" ht="17" customHeight="1" spans="1:11" x14ac:dyDescent="0.25">
      <c r="A13" s="39">
        <v>46269</v>
      </c>
      <c r="B13" s="14" t="s">
        <v>154</v>
      </c>
      <c r="C13" s="14" t="s">
        <v>78</v>
      </c>
      <c r="D13" s="16"/>
      <c r="E13" s="16">
        <v>240.6</v>
      </c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51"/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>
        <v>46270</v>
      </c>
      <c r="B14" s="14" t="s">
        <v>155</v>
      </c>
      <c r="C14" s="14" t="s">
        <v>68</v>
      </c>
      <c r="D14" s="16"/>
      <c r="E14" s="16">
        <v>110</v>
      </c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51"/>
      <c r="J14" s="43">
        <f>IF($G14="","",IF($H14="Przychód",SUMIFS($D$9:$D$108,$C$9:$C$108,$G14),SUMIFS($E$9:$E$108,$C$9:$C$108,$G14)))</f>
        <v>150</v>
      </c>
      <c r="K14" s="44" t="str">
        <f>IF($G14="","",IF($H14="Przychód","",IF($I14=0,"",$I14-$J14)))</f>
        <v/>
      </c>
    </row>
    <row r="15" ht="17" customHeight="1" spans="1:11" x14ac:dyDescent="0.25">
      <c r="A15" s="39">
        <v>46271</v>
      </c>
      <c r="B15" s="14" t="s">
        <v>156</v>
      </c>
      <c r="C15" s="14" t="s">
        <v>70</v>
      </c>
      <c r="D15" s="16"/>
      <c r="E15" s="16">
        <v>260</v>
      </c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51">
        <v>820</v>
      </c>
      <c r="J15" s="43">
        <f>IF($G15="","",IF($H15="Przychód",SUMIFS($D$9:$D$108,$C$9:$C$108,$G15),SUMIFS($E$9:$E$108,$C$9:$C$108,$G15)))</f>
        <v>820</v>
      </c>
      <c r="K15" s="44">
        <f>IF($G15="","",IF($H15="Przychód","",IF($I15=0,"",$I15-$J15)))</f>
        <v>0</v>
      </c>
    </row>
    <row r="16" ht="17" customHeight="1" spans="1:11" x14ac:dyDescent="0.25">
      <c r="A16" s="39">
        <v>46273</v>
      </c>
      <c r="B16" s="14" t="s">
        <v>157</v>
      </c>
      <c r="C16" s="14" t="s">
        <v>51</v>
      </c>
      <c r="D16" s="16"/>
      <c r="E16" s="16">
        <v>89</v>
      </c>
      <c r="G16" s="40" t="str">
        <f>IF('Kategorie'!$A$12="","",'Kategorie'!$A$12)</f>
        <v>Media</v>
      </c>
      <c r="H16" s="41" t="str">
        <f>IF('Kategorie'!$A$12="","",'Kategorie'!$B$12)</f>
        <v>Stałe</v>
      </c>
      <c r="I16" s="51">
        <v>300</v>
      </c>
      <c r="J16" s="43">
        <f>IF($G16="","",IF($H16="Przychód",SUMIFS($D$9:$D$108,$C$9:$C$108,$G16),SUMIFS($E$9:$E$108,$C$9:$C$108,$G16)))</f>
        <v>274</v>
      </c>
      <c r="K16" s="44">
        <f>IF($G16="","",IF($H16="Przychód","",IF($I16=0,"",$I16-$J16)))</f>
        <v>26</v>
      </c>
    </row>
    <row r="17" ht="17" customHeight="1" spans="1:11" x14ac:dyDescent="0.25">
      <c r="A17" s="39">
        <v>46275</v>
      </c>
      <c r="B17" s="14" t="s">
        <v>158</v>
      </c>
      <c r="C17" s="14" t="s">
        <v>35</v>
      </c>
      <c r="D17" s="16">
        <v>6850</v>
      </c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51">
        <v>2150</v>
      </c>
      <c r="J17" s="43">
        <f>IF($G17="","",IF($H17="Przychód",SUMIFS($D$9:$D$108,$C$9:$C$108,$G17),SUMIFS($E$9:$E$108,$C$9:$C$108,$G17)))</f>
        <v>2150</v>
      </c>
      <c r="K17" s="44">
        <f>IF($G17="","",IF($H17="Przychód","",IF($I17=0,"",$I17-$J17)))</f>
        <v>0</v>
      </c>
    </row>
    <row r="18" ht="17" customHeight="1" spans="1:11" x14ac:dyDescent="0.25">
      <c r="A18" s="39">
        <v>46275</v>
      </c>
      <c r="B18" s="14" t="s">
        <v>159</v>
      </c>
      <c r="C18" s="14" t="s">
        <v>63</v>
      </c>
      <c r="D18" s="16"/>
      <c r="E18" s="16">
        <v>254.3</v>
      </c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51">
        <v>42</v>
      </c>
      <c r="J18" s="43">
        <f>IF($G18="","",IF($H18="Przychód",SUMIFS($D$9:$D$108,$C$9:$C$108,$G18),SUMIFS($E$9:$E$108,$C$9:$C$108,$G18)))</f>
        <v>42</v>
      </c>
      <c r="K18" s="44">
        <f>IF($G18="","",IF($H18="Przychód","",IF($I18=0,"",$I18-$J18)))</f>
        <v>0</v>
      </c>
    </row>
    <row r="19" ht="17" customHeight="1" spans="1:11" x14ac:dyDescent="0.25">
      <c r="A19" s="39">
        <v>46277</v>
      </c>
      <c r="B19" s="14" t="s">
        <v>160</v>
      </c>
      <c r="C19" s="14" t="s">
        <v>66</v>
      </c>
      <c r="D19" s="16"/>
      <c r="E19" s="16">
        <v>96</v>
      </c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51">
        <v>43</v>
      </c>
      <c r="J19" s="43">
        <f>IF($G19="","",IF($H19="Przychód",SUMIFS($D$9:$D$108,$C$9:$C$108,$G19),SUMIFS($E$9:$E$108,$C$9:$C$108,$G19)))</f>
        <v>43</v>
      </c>
      <c r="K19" s="44">
        <f>IF($G19="","",IF($H19="Przychód","",IF($I19=0,"",$I19-$J19)))</f>
        <v>0</v>
      </c>
    </row>
    <row r="20" ht="17" customHeight="1" spans="1:11" x14ac:dyDescent="0.25">
      <c r="A20" s="39">
        <v>46279</v>
      </c>
      <c r="B20" s="14" t="s">
        <v>161</v>
      </c>
      <c r="C20" s="14" t="s">
        <v>51</v>
      </c>
      <c r="D20" s="16"/>
      <c r="E20" s="16">
        <v>185</v>
      </c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51">
        <v>7</v>
      </c>
      <c r="J20" s="43">
        <f>IF($G20="","",IF($H20="Przychód",SUMIFS($D$9:$D$108,$C$9:$C$108,$G20),SUMIFS($E$9:$E$108,$C$9:$C$108,$G20)))</f>
        <v>7</v>
      </c>
      <c r="K20" s="44">
        <f>IF($G20="","",IF($H20="Przychód","",IF($I20=0,"",$I20-$J20)))</f>
        <v>0</v>
      </c>
    </row>
    <row r="21" ht="17" customHeight="1" spans="1:11" x14ac:dyDescent="0.25">
      <c r="A21" s="39">
        <v>46280</v>
      </c>
      <c r="B21" s="14" t="s">
        <v>162</v>
      </c>
      <c r="C21" s="14" t="s">
        <v>76</v>
      </c>
      <c r="D21" s="16"/>
      <c r="E21" s="16">
        <v>159.99</v>
      </c>
      <c r="G21" s="40" t="str">
        <f>IF('Kategorie'!$A$17="","",'Kategorie'!$A$17)</f>
        <v>Podatki</v>
      </c>
      <c r="H21" s="41" t="str">
        <f>IF('Kategorie'!$A$17="","",'Kategorie'!$B$17)</f>
        <v>Stałe</v>
      </c>
      <c r="I21" s="51"/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>
        <v>46281</v>
      </c>
      <c r="B22" s="14" t="s">
        <v>163</v>
      </c>
      <c r="C22" s="14" t="s">
        <v>74</v>
      </c>
      <c r="D22" s="16"/>
      <c r="E22" s="16">
        <v>74.2</v>
      </c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51">
        <v>1000</v>
      </c>
      <c r="J22" s="43">
        <f>IF($G22="","",IF($H22="Przychód",SUMIFS($D$9:$D$108,$C$9:$C$108,$G22),SUMIFS($E$9:$E$108,$C$9:$C$108,$G22)))</f>
        <v>1053.4</v>
      </c>
      <c r="K22" s="44">
        <f>IF($G22="","",IF($H22="Przychód","",IF($I22=0,"",$I22-$J22)))</f>
        <v>-53.4</v>
      </c>
    </row>
    <row r="23" ht="17" customHeight="1" spans="1:11" x14ac:dyDescent="0.25">
      <c r="A23" s="39">
        <v>46282</v>
      </c>
      <c r="B23" s="14" t="s">
        <v>153</v>
      </c>
      <c r="C23" s="14" t="s">
        <v>63</v>
      </c>
      <c r="D23" s="16"/>
      <c r="E23" s="16">
        <v>198.75</v>
      </c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51">
        <v>150</v>
      </c>
      <c r="J23" s="43">
        <f>IF($G23="","",IF($H23="Przychód",SUMIFS($D$9:$D$108,$C$9:$C$108,$G23),SUMIFS($E$9:$E$108,$C$9:$C$108,$G23)))</f>
        <v>96</v>
      </c>
      <c r="K23" s="44">
        <f>IF($G23="","",IF($H23="Przychód","",IF($I23=0,"",$I23-$J23)))</f>
        <v>54</v>
      </c>
    </row>
    <row r="24" ht="17" customHeight="1" spans="1:11" x14ac:dyDescent="0.25">
      <c r="A24" s="39">
        <v>46283</v>
      </c>
      <c r="B24" s="14" t="s">
        <v>164</v>
      </c>
      <c r="C24" s="14" t="s">
        <v>76</v>
      </c>
      <c r="D24" s="16"/>
      <c r="E24" s="16">
        <v>-159.99</v>
      </c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51">
        <v>110</v>
      </c>
      <c r="J24" s="43">
        <f>IF($G24="","",IF($H24="Przychód",SUMIFS($D$9:$D$108,$C$9:$C$108,$G24),SUMIFS($E$9:$E$108,$C$9:$C$108,$G24)))</f>
        <v>110</v>
      </c>
      <c r="K24" s="44">
        <f>IF($G24="","",IF($H24="Przychód","",IF($I24=0,"",$I24-$J24)))</f>
        <v>0</v>
      </c>
    </row>
    <row r="25" ht="17" customHeight="1" spans="1:11" x14ac:dyDescent="0.25">
      <c r="A25" s="39">
        <v>46284</v>
      </c>
      <c r="B25" s="14" t="s">
        <v>165</v>
      </c>
      <c r="C25" s="14" t="s">
        <v>78</v>
      </c>
      <c r="D25" s="16"/>
      <c r="E25" s="16">
        <v>180</v>
      </c>
      <c r="G25" s="40" t="str">
        <f>IF('Kategorie'!$A$21="","",'Kategorie'!$A$21)</f>
        <v>Paliwo</v>
      </c>
      <c r="H25" s="41" t="str">
        <f>IF('Kategorie'!$A$21="","",'Kategorie'!$B$21)</f>
        <v>Zmienne</v>
      </c>
      <c r="I25" s="51">
        <v>300</v>
      </c>
      <c r="J25" s="43">
        <f>IF($G25="","",IF($H25="Przychód",SUMIFS($D$9:$D$108,$C$9:$C$108,$G25),SUMIFS($E$9:$E$108,$C$9:$C$108,$G25)))</f>
        <v>260</v>
      </c>
      <c r="K25" s="44">
        <f>IF($G25="","",IF($H25="Przychód","",IF($I25=0,"",$I25-$J25)))</f>
        <v>40</v>
      </c>
    </row>
    <row r="26" ht="17" customHeight="1" spans="1:11" x14ac:dyDescent="0.25">
      <c r="A26" s="39">
        <v>46285</v>
      </c>
      <c r="B26" s="14" t="s">
        <v>166</v>
      </c>
      <c r="C26" s="14" t="s">
        <v>40</v>
      </c>
      <c r="D26" s="16">
        <v>800</v>
      </c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51">
        <v>100</v>
      </c>
      <c r="J26" s="43">
        <f>IF($G26="","",IF($H26="Przychód",SUMIFS($D$9:$D$108,$C$9:$C$108,$G26),SUMIFS($E$9:$E$108,$C$9:$C$108,$G26)))</f>
        <v>46.8</v>
      </c>
      <c r="K26" s="44">
        <f>IF($G26="","",IF($H26="Przychód","",IF($I26=0,"",$I26-$J26)))</f>
        <v>53.2</v>
      </c>
    </row>
    <row r="27" ht="17" customHeight="1" spans="1:11" x14ac:dyDescent="0.25">
      <c r="A27" s="39">
        <v>46286</v>
      </c>
      <c r="B27" s="14" t="s">
        <v>167</v>
      </c>
      <c r="C27" s="14" t="s">
        <v>72</v>
      </c>
      <c r="D27" s="16"/>
      <c r="E27" s="16">
        <v>46.8</v>
      </c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51">
        <v>80</v>
      </c>
      <c r="J27" s="43">
        <f>IF($G27="","",IF($H27="Przychód",SUMIFS($D$9:$D$108,$C$9:$C$108,$G27),SUMIFS($E$9:$E$108,$C$9:$C$108,$G27)))</f>
        <v>74.2</v>
      </c>
      <c r="K27" s="44">
        <f>IF($G27="","",IF($H27="Przychód","",IF($I27=0,"",$I27-$J27)))</f>
        <v>5.8</v>
      </c>
    </row>
    <row r="28" ht="17" customHeight="1" spans="1:11" x14ac:dyDescent="0.25">
      <c r="A28" s="39">
        <v>46287</v>
      </c>
      <c r="B28" s="14" t="s">
        <v>168</v>
      </c>
      <c r="C28" s="14" t="s">
        <v>100</v>
      </c>
      <c r="D28" s="16"/>
      <c r="E28" s="16">
        <v>200</v>
      </c>
      <c r="G28" s="40" t="str">
        <f>IF('Kategorie'!$A$24="","",'Kategorie'!$A$24)</f>
        <v>Ubrania</v>
      </c>
      <c r="H28" s="41" t="str">
        <f>IF('Kategorie'!$A$24="","",'Kategorie'!$B$24)</f>
        <v>Zmienne</v>
      </c>
      <c r="I28" s="51">
        <v>150</v>
      </c>
      <c r="J28" s="43">
        <f>IF($G28="","",IF($H28="Przychód",SUMIFS($D$9:$D$108,$C$9:$C$108,$G28),SUMIFS($E$9:$E$108,$C$9:$C$108,$G28)))</f>
        <v>0</v>
      </c>
      <c r="K28" s="44">
        <f>IF($G28="","",IF($H28="Przychód","",IF($I28=0,"",$I28-$J28)))</f>
        <v>150</v>
      </c>
    </row>
    <row r="29" ht="17" customHeight="1" spans="1:11" x14ac:dyDescent="0.25">
      <c r="A29" s="39">
        <v>46289</v>
      </c>
      <c r="B29" s="14" t="s">
        <v>159</v>
      </c>
      <c r="C29" s="14" t="s">
        <v>63</v>
      </c>
      <c r="D29" s="16"/>
      <c r="E29" s="16">
        <v>287.9</v>
      </c>
      <c r="G29" s="40" t="str">
        <f>IF('Kategorie'!$A$25="","",'Kategorie'!$A$25)</f>
        <v>Dziecko</v>
      </c>
      <c r="H29" s="41" t="str">
        <f>IF('Kategorie'!$A$25="","",'Kategorie'!$B$25)</f>
        <v>Zmienne</v>
      </c>
      <c r="I29" s="51">
        <v>400</v>
      </c>
      <c r="J29" s="43">
        <f>IF($G29="","",IF($H29="Przychód",SUMIFS($D$9:$D$108,$C$9:$C$108,$G29),SUMIFS($E$9:$E$108,$C$9:$C$108,$G29)))</f>
        <v>420.6</v>
      </c>
      <c r="K29" s="44">
        <f>IF($G29="","",IF($H29="Przychód","",IF($I29=0,"",$I29-$J29)))</f>
        <v>-20.6</v>
      </c>
    </row>
    <row r="30" ht="17" customHeight="1" spans="1:11" x14ac:dyDescent="0.25">
      <c r="A30" s="39">
        <v>46290</v>
      </c>
      <c r="B30" s="14" t="s">
        <v>169</v>
      </c>
      <c r="C30" s="14" t="s">
        <v>46</v>
      </c>
      <c r="D30" s="16">
        <v>150</v>
      </c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51"/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>
        <v>46291</v>
      </c>
      <c r="B31" s="14" t="s">
        <v>170</v>
      </c>
      <c r="C31" s="14" t="s">
        <v>86</v>
      </c>
      <c r="D31" s="16"/>
      <c r="E31" s="16">
        <v>64</v>
      </c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51"/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>
        <v>46292</v>
      </c>
      <c r="B32" s="14" t="s">
        <v>171</v>
      </c>
      <c r="C32" s="14" t="s">
        <v>92</v>
      </c>
      <c r="D32" s="16"/>
      <c r="E32" s="16">
        <v>100</v>
      </c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51"/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>
        <v>46293</v>
      </c>
      <c r="B33" s="14" t="s">
        <v>172</v>
      </c>
      <c r="C33" s="14" t="s">
        <v>55</v>
      </c>
      <c r="D33" s="16"/>
      <c r="E33" s="16">
        <v>42</v>
      </c>
      <c r="G33" s="40" t="str">
        <f>IF('Kategorie'!$A$29="","",'Kategorie'!$A$29)</f>
        <v>Rozrywka</v>
      </c>
      <c r="H33" s="41" t="str">
        <f>IF('Kategorie'!$A$29="","",'Kategorie'!$B$29)</f>
        <v>Zmienne</v>
      </c>
      <c r="I33" s="51">
        <v>100</v>
      </c>
      <c r="J33" s="43">
        <f>IF($G33="","",IF($H33="Przychód",SUMIFS($D$9:$D$108,$C$9:$C$108,$G33),SUMIFS($E$9:$E$108,$C$9:$C$108,$G33)))</f>
        <v>64</v>
      </c>
      <c r="K33" s="44">
        <f>IF($G33="","",IF($H33="Przychód","",IF($I33=0,"",$I33-$J33)))</f>
        <v>36</v>
      </c>
    </row>
    <row r="34" ht="17" customHeight="1" spans="1:11" x14ac:dyDescent="0.25">
      <c r="A34" s="39">
        <v>46295</v>
      </c>
      <c r="B34" s="14" t="s">
        <v>173</v>
      </c>
      <c r="C34" s="14" t="s">
        <v>42</v>
      </c>
      <c r="D34" s="16">
        <v>18.4</v>
      </c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51"/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>
        <v>46295</v>
      </c>
      <c r="B35" s="14" t="s">
        <v>174</v>
      </c>
      <c r="C35" s="14" t="s">
        <v>59</v>
      </c>
      <c r="D35" s="16"/>
      <c r="E35" s="16">
        <v>7</v>
      </c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51"/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51">
        <v>100</v>
      </c>
      <c r="J36" s="43">
        <f>IF($G36="","",IF($H36="Przychód",SUMIFS($D$9:$D$108,$C$9:$C$108,$G36),SUMIFS($E$9:$E$108,$C$9:$C$108,$G36)))</f>
        <v>100</v>
      </c>
      <c r="K36" s="44">
        <f>IF($G36="","",IF($H36="Przychód","",IF($I36=0,"",$I36-$J36)))</f>
        <v>0</v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51"/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51"/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51"/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51">
        <v>200</v>
      </c>
      <c r="J40" s="43">
        <f>IF($G40="","",IF($H40="Przychód",SUMIFS($D$9:$D$108,$C$9:$C$108,$G40),SUMIFS($E$9:$E$108,$C$9:$C$108,$G40)))</f>
        <v>200</v>
      </c>
      <c r="K40" s="44">
        <f>IF($G40="","",IF($H40="Przychód","",IF($I40=0,"",$I40-$J40)))</f>
        <v>0</v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51"/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51"/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51"/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51"/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51"/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51"/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51"/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51"/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3362</v>
      </c>
      <c r="J50" s="44">
        <f>SUMIFS($J$9:$J$48,$H$9:$H$48,"Stałe")</f>
        <v>3336</v>
      </c>
      <c r="K50" s="44">
        <f>IF(I50=0,"",I50-J50)</f>
        <v>26</v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2690</v>
      </c>
      <c r="J51" s="44">
        <f>SUMIFS($J$9:$J$48,$H$9:$H$48,"Zmienne")</f>
        <v>2425</v>
      </c>
      <c r="K51" s="44">
        <f>IF(I51=0,"",I51-J51)</f>
        <v>265</v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27" priority="1" operator="lessThan">
      <formula>0</formula>
    </cfRule>
  </conditionalFormatting>
  <conditionalFormatting sqref="K9:K51">
    <cfRule type="cellIs" dxfId="28" priority="1" operator="lessThan">
      <formula>0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Instrukcja</vt:lpstr>
      <vt:lpstr>Kategorie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  <vt:lpstr>Podsumowanie roku</vt:lpstr>
      <vt:lpstr>Przychody i wydatki</vt:lpstr>
      <vt:lpstr>Przykład</vt:lpstr>
    </vt:vector>
  </TitlesOfParts>
  <Company>martia.pl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martia.pl</dc:creator>
  <dc:title>Budżet domowy – szablon</dc:title>
  <dc:subject>Budżet domowy na rok: plan na kategorię, arkusze miesięcy, podsumowanie roku</dc:subject>
  <dc:description/>
  <cp:keywords/>
  <cp:category/>
  <cp:lastModifiedBy>martia.pl</cp:lastModifiedBy>
  <dcterms:created xsi:type="dcterms:W3CDTF">2026-10-16T08:00:00Z</dcterms:created>
  <dcterms:modified xsi:type="dcterms:W3CDTF">2026-10-16T08:00:00Z</dcterms:modified>
</cp:coreProperties>
</file>